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firstSheet="11" activeTab="20"/>
  </bookViews>
  <sheets>
    <sheet name="1 день" sheetId="1" r:id="rId1"/>
    <sheet name="2 день" sheetId="2" r:id="rId2"/>
    <sheet name="3 день" sheetId="3" r:id="rId3"/>
    <sheet name="Sheet1" sheetId="4" r:id="rId4"/>
    <sheet name="4 день" sheetId="5" r:id="rId5"/>
    <sheet name="5 день" sheetId="6" r:id="rId6"/>
    <sheet name="6день " sheetId="7" r:id="rId7"/>
    <sheet name="7 день" sheetId="8" r:id="rId8"/>
    <sheet name="8 день" sheetId="9" r:id="rId9"/>
    <sheet name="9 день" sheetId="10" r:id="rId10"/>
    <sheet name="10 день" sheetId="11" r:id="rId11"/>
    <sheet name="11 день" sheetId="12" r:id="rId12"/>
    <sheet name="12 день" sheetId="13" r:id="rId13"/>
    <sheet name="13 день" sheetId="14" r:id="rId14"/>
    <sheet name="14 день" sheetId="15" r:id="rId15"/>
    <sheet name="15 день" sheetId="16" r:id="rId16"/>
    <sheet name="16 день " sheetId="17" r:id="rId17"/>
    <sheet name="17 день" sheetId="18" r:id="rId18"/>
    <sheet name="18 день" sheetId="19" r:id="rId19"/>
    <sheet name="19 день" sheetId="20" r:id="rId20"/>
    <sheet name="20 день" sheetId="21" r:id="rId21"/>
  </sheets>
  <calcPr calcId="124519"/>
  <extLst>
    <ext uri="GoogleSheetsCustomDataVersion1">
      <go:sheetsCustomData xmlns:go="http://customooxmlschemas.google.com/" r:id="" roundtripDataSignature="AMtx7mhNGxJot+jyejJ6XkBZeu0txc7Z9w=="/>
    </ext>
  </extLst>
</workbook>
</file>

<file path=xl/calcChain.xml><?xml version="1.0" encoding="utf-8"?>
<calcChain xmlns="http://schemas.openxmlformats.org/spreadsheetml/2006/main">
  <c r="X12" i="2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20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2" i="19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X13" i="18"/>
  <c r="W13"/>
  <c r="V13"/>
  <c r="U13"/>
  <c r="T13"/>
  <c r="S13"/>
  <c r="R13"/>
  <c r="Q13"/>
  <c r="P13"/>
  <c r="O13"/>
  <c r="N13"/>
  <c r="M13"/>
  <c r="L13"/>
  <c r="K13"/>
  <c r="J13"/>
  <c r="I13"/>
  <c r="H13"/>
  <c r="F13"/>
  <c r="K12" i="17"/>
  <c r="K13" s="1"/>
  <c r="K12" i="16"/>
  <c r="X11"/>
  <c r="W11"/>
  <c r="V11"/>
  <c r="U11"/>
  <c r="T11"/>
  <c r="S11"/>
  <c r="R11"/>
  <c r="Q11"/>
  <c r="P11"/>
  <c r="O11"/>
  <c r="N11"/>
  <c r="M11"/>
  <c r="L11"/>
  <c r="K11"/>
  <c r="J11"/>
  <c r="I11"/>
  <c r="H11"/>
  <c r="F11"/>
  <c r="X14" i="15"/>
  <c r="W14"/>
  <c r="V14"/>
  <c r="U14"/>
  <c r="T14"/>
  <c r="S14"/>
  <c r="R14"/>
  <c r="Q14"/>
  <c r="P14"/>
  <c r="O14"/>
  <c r="N14"/>
  <c r="M14"/>
  <c r="L14"/>
  <c r="K14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6" i="13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X15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K13" i="12"/>
  <c r="X12"/>
  <c r="W12"/>
  <c r="V12"/>
  <c r="U12"/>
  <c r="T12"/>
  <c r="S12"/>
  <c r="R12"/>
  <c r="Q12"/>
  <c r="P12"/>
  <c r="O12"/>
  <c r="N12"/>
  <c r="M12"/>
  <c r="L12"/>
  <c r="K12"/>
  <c r="J12"/>
  <c r="I12"/>
  <c r="H12"/>
  <c r="F12"/>
  <c r="X14" i="11"/>
  <c r="W14"/>
  <c r="V14"/>
  <c r="U14"/>
  <c r="T14"/>
  <c r="S14"/>
  <c r="R14"/>
  <c r="Q14"/>
  <c r="P14"/>
  <c r="O14"/>
  <c r="N14"/>
  <c r="M14"/>
  <c r="L14"/>
  <c r="K14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2" i="10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4" i="8"/>
  <c r="W14"/>
  <c r="V14"/>
  <c r="U14"/>
  <c r="T14"/>
  <c r="S14"/>
  <c r="R14"/>
  <c r="Q14"/>
  <c r="P14"/>
  <c r="O14"/>
  <c r="N14"/>
  <c r="M14"/>
  <c r="L14"/>
  <c r="K14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3" i="7"/>
  <c r="W13"/>
  <c r="V13"/>
  <c r="U13"/>
  <c r="T13"/>
  <c r="S13"/>
  <c r="R13"/>
  <c r="Q13"/>
  <c r="P13"/>
  <c r="O13"/>
  <c r="N13"/>
  <c r="M13"/>
  <c r="L13"/>
  <c r="K13"/>
  <c r="K14" s="1"/>
  <c r="J13"/>
  <c r="I13"/>
  <c r="H13"/>
  <c r="F13"/>
  <c r="J13" i="6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K12" i="5"/>
  <c r="X11"/>
  <c r="W11"/>
  <c r="V11"/>
  <c r="U11"/>
  <c r="T11"/>
  <c r="S11"/>
  <c r="R11"/>
  <c r="Q11"/>
  <c r="P11"/>
  <c r="O11"/>
  <c r="N11"/>
  <c r="M11"/>
  <c r="L11"/>
  <c r="K11"/>
  <c r="J11"/>
  <c r="I11"/>
  <c r="H11"/>
  <c r="F11"/>
  <c r="X15" i="3"/>
  <c r="W15"/>
  <c r="V15"/>
  <c r="U15"/>
  <c r="T15"/>
  <c r="S15"/>
  <c r="R15"/>
  <c r="Q15"/>
  <c r="P15"/>
  <c r="O15"/>
  <c r="N15"/>
  <c r="M15"/>
  <c r="L15"/>
  <c r="K15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 i="2"/>
  <c r="W13"/>
  <c r="V13"/>
  <c r="U13"/>
  <c r="T13"/>
  <c r="S13"/>
  <c r="R13"/>
  <c r="Q13"/>
  <c r="P13"/>
  <c r="O13"/>
  <c r="N13"/>
  <c r="M13"/>
  <c r="L13"/>
  <c r="K13"/>
  <c r="J13"/>
  <c r="I13"/>
  <c r="H13"/>
  <c r="F13"/>
  <c r="J13" i="1"/>
  <c r="W12"/>
  <c r="V12"/>
  <c r="U12"/>
  <c r="T12"/>
  <c r="S12"/>
  <c r="R12"/>
  <c r="Q12"/>
  <c r="P12"/>
  <c r="O12"/>
  <c r="N12"/>
  <c r="M12"/>
  <c r="L12"/>
  <c r="K12"/>
  <c r="J12"/>
  <c r="I12"/>
  <c r="H12"/>
  <c r="G12"/>
</calcChain>
</file>

<file path=xl/sharedStrings.xml><?xml version="1.0" encoding="utf-8"?>
<sst xmlns="http://schemas.openxmlformats.org/spreadsheetml/2006/main" count="1037" uniqueCount="139">
  <si>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</si>
  <si>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</si>
  <si>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</si>
  <si>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</si>
  <si>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</si>
  <si>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</si>
  <si>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</si>
  <si>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</si>
  <si>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</si>
  <si>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</si>
  <si>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</si>
  <si>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</si>
  <si>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</si>
  <si>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</si>
  <si>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</si>
  <si>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</si>
  <si>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</si>
  <si>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</si>
  <si>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</si>
  <si>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</si>
  <si>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</si>
  <si>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</si>
  <si>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</si>
  <si>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</si>
  <si>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</si>
  <si>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</si>
  <si>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</si>
  <si>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</si>
  <si>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</si>
  <si>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</si>
  <si>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</si>
  <si>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</si>
  <si>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</si>
  <si>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Блинчики с маслом (2 шт)</t>
  </si>
  <si>
    <t>80/10</t>
  </si>
  <si>
    <t>горячее блюдо</t>
  </si>
  <si>
    <t>Каша  рисовая молочная с маслом</t>
  </si>
  <si>
    <t>200/5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</si>
  <si>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</si>
  <si>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</si>
  <si>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</si>
  <si>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</si>
  <si>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</si>
  <si>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 xml:space="preserve">Хлеб ржаной 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</si>
  <si>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</si>
  <si>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</si>
  <si>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</si>
  <si>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</si>
  <si>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</si>
  <si>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Обед</t>
  </si>
  <si>
    <t>Фрукты в ассортименте (груша)</t>
  </si>
  <si>
    <t>2 блюдо</t>
  </si>
  <si>
    <t>Компот из сухофруктов</t>
  </si>
  <si>
    <t>Хлеб пшеничный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</si>
  <si>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</si>
  <si>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</si>
  <si>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</si>
  <si>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</si>
  <si>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</si>
  <si>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</si>
  <si>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Запеканка куриная под сырной шапкой</t>
  </si>
  <si>
    <t>о/о*</t>
  </si>
  <si>
    <t>Курица запеченная</t>
  </si>
  <si>
    <t>Напиток плодово – ягодный витаминизированный (черносмородиновый)</t>
  </si>
  <si>
    <t>Хлеб пшеничныйй</t>
  </si>
  <si>
    <t>о/о**</t>
  </si>
  <si>
    <t>Куриные медальоны с томатным соусом и зеленью</t>
  </si>
  <si>
    <t xml:space="preserve">Картофельное пюре с маслом </t>
  </si>
  <si>
    <t xml:space="preserve"> п/к*- полный комплект оборудования (УКМ, мясорубка)</t>
  </si>
  <si>
    <t>о/о** - отсутствие оборудования (УКМ, мясорубка)</t>
  </si>
  <si>
    <t>Огурцы порционные</t>
  </si>
  <si>
    <t xml:space="preserve">2 блюдо </t>
  </si>
  <si>
    <t>Котлета мясная</t>
  </si>
  <si>
    <t xml:space="preserve">о/о** </t>
  </si>
  <si>
    <t xml:space="preserve"> Мясо тушеное (говядина)</t>
  </si>
  <si>
    <t xml:space="preserve">Картофель запеченный с сыром 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</si>
  <si>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</si>
  <si>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</si>
  <si>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</si>
  <si>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</si>
  <si>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п/к* - полный комплект оборудования (УКМ, мясорубка)</t>
  </si>
  <si>
    <t xml:space="preserve"> горячее блюдо</t>
  </si>
  <si>
    <t>Запеканка из творога с шоколадным соусом</t>
  </si>
  <si>
    <t xml:space="preserve">Кукуруза консервированная </t>
  </si>
  <si>
    <t>Сок фруктовый (яблоко)</t>
  </si>
  <si>
    <t>Филе птицы тушеное в томатном соусе</t>
  </si>
  <si>
    <t>горячий напиток</t>
  </si>
  <si>
    <t>Чай с шиповником</t>
  </si>
  <si>
    <t>Фрукты в асортименте (яблоко)</t>
  </si>
  <si>
    <t>Рис отварной  с маслом</t>
  </si>
  <si>
    <t>Сыр порциями</t>
  </si>
  <si>
    <t>Кондитерское изделие промышленного производства (Зефир)</t>
  </si>
  <si>
    <t>Каша кукурузная молочная с маслом</t>
  </si>
  <si>
    <t>Десерт молочный</t>
  </si>
  <si>
    <t>Хлеб  пшеничный</t>
  </si>
  <si>
    <t>Гуляш (говядина)</t>
  </si>
  <si>
    <t>Биточек из птицы с сыром</t>
  </si>
  <si>
    <t>Кисель витаминизированный плодово – ягодный (черномородиново-арониевый)</t>
  </si>
  <si>
    <t>Горошек консервированный</t>
  </si>
  <si>
    <t>Макароны отварные с маслом</t>
  </si>
  <si>
    <t>Рыба тушеная с овощами</t>
  </si>
  <si>
    <t xml:space="preserve">Картофель запеченный с зеленью. </t>
  </si>
  <si>
    <t>Компот из кураги</t>
  </si>
  <si>
    <t xml:space="preserve"> закуска</t>
  </si>
  <si>
    <t>Бефстроганов (говядина)</t>
  </si>
  <si>
    <t>Фрукты в ассортименте (яблоко)</t>
  </si>
  <si>
    <t xml:space="preserve"> Омлет  с сыром</t>
  </si>
  <si>
    <t>Какао с молоком</t>
  </si>
  <si>
    <t>Биточек из рыбы</t>
  </si>
  <si>
    <t xml:space="preserve"> 2 блюдо</t>
  </si>
  <si>
    <t>Люля – кебаб с томатным соусом и зеленью</t>
  </si>
  <si>
    <t xml:space="preserve"> Гуляш  (говядина)</t>
  </si>
  <si>
    <t>Горячее блюдо</t>
  </si>
  <si>
    <t>Макароны отварные с  сыром  и маслом</t>
  </si>
  <si>
    <t>Салат из свежих огурцов</t>
  </si>
  <si>
    <t>2  блюдо</t>
  </si>
  <si>
    <t>Биточек мясной</t>
  </si>
  <si>
    <t xml:space="preserve">Картофель отварной с маслом и зеленью </t>
  </si>
  <si>
    <t>Картофельное пюре с маслом</t>
  </si>
  <si>
    <t>Напиток плодово – ягодный витаминизированный  (вишневый)</t>
  </si>
  <si>
    <t>Запеканка овсяно-творожная со сгущенным молоком</t>
  </si>
  <si>
    <t>Горячий шоколад</t>
  </si>
  <si>
    <t>Цена</t>
  </si>
  <si>
    <t>Филе птицы  тушеное с овощами</t>
  </si>
  <si>
    <t>Горячий сэндвич с сыром</t>
  </si>
  <si>
    <t>Омлет натуральный</t>
  </si>
  <si>
    <t>Чай с облепихой</t>
  </si>
  <si>
    <t xml:space="preserve"> Хлеб ржаной</t>
  </si>
  <si>
    <t xml:space="preserve">Картофель запеченный </t>
  </si>
  <si>
    <t>Закуска</t>
  </si>
  <si>
    <t>Блинчик со сгущенным молоком (1 шт)</t>
  </si>
  <si>
    <t>40/10</t>
  </si>
  <si>
    <t>Каша  овсяная молочная с маслом</t>
  </si>
  <si>
    <t>Котлета мясная (свинина, говядина, курица)</t>
  </si>
  <si>
    <t>Кисель плодово-ягодный витаминизированный (вишневый)</t>
  </si>
  <si>
    <t xml:space="preserve"> этикетка</t>
  </si>
  <si>
    <t xml:space="preserve"> гор. Блюдо</t>
  </si>
  <si>
    <t>Пудинг из творога с яблоками со сгущенным молоком</t>
  </si>
  <si>
    <t>Рыба запеченная с сыром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</si>
</sst>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rgb="FF000000"/>
      <name val="Calibri"/>
    </font>
    <font>
      <i/>
      <sz val="18"/>
      <color rgb="FF000000"/>
      <name val="Times New Roman"/>
    </font>
    <font>
      <sz val="11"/>
      <color rgb="FF000000"/>
      <name val="Times New Roman"/>
    </font>
    <font>
      <b/>
      <i/>
      <sz val="12"/>
      <color rgb="FF000000"/>
      <name val="Arial"/>
    </font>
    <font>
      <b/>
      <i/>
      <sz val="12"/>
      <color theme="1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name val="Calibri"/>
    </font>
    <font>
      <i/>
      <sz val="12"/>
      <color rgb="FF000000"/>
      <name val="Arial"/>
    </font>
    <font>
      <i/>
      <sz val="12"/>
      <color theme="1"/>
      <name val="Arial"/>
    </font>
    <font>
      <i/>
      <sz val="12"/>
      <color rgb="FF000000"/>
      <name val="Times New Roman"/>
    </font>
    <font>
      <sz val="11"/>
      <color rgb="FF000000"/>
      <name val="Arial"/>
    </font>
    <font>
      <sz val="12"/>
      <color rgb="FF000000"/>
      <name val="Calibri"/>
    </font>
    <font>
      <sz val="12"/>
      <color theme="1"/>
      <name val="Arial"/>
    </font>
    <font>
      <i/>
      <sz val="10"/>
      <color theme="1"/>
      <name val="Arial"/>
    </font>
    <font>
      <sz val="10"/>
      <color theme="1"/>
      <name val="Arial"/>
    </font>
    <font>
      <sz val="14"/>
      <color rgb="FF000000"/>
      <name val="Times New Roman"/>
    </font>
    <font>
      <i/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89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3" fillId="0" borderId="10" xfId="0" applyFont="1" applyBorder="1"/>
    <xf numFmtId="0" fontId="4" fillId="0" borderId="10" xfId="0" applyFont="1" applyBorder="1" applyAlignment="1">
      <alignment horizontal="center"/>
    </xf>
    <xf numFmtId="0" fontId="5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/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6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/>
    <xf numFmtId="0" fontId="8" fillId="2" borderId="30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9" xfId="0" applyFont="1" applyBorder="1"/>
    <xf numFmtId="0" fontId="8" fillId="0" borderId="32" xfId="0" applyFont="1" applyBorder="1"/>
    <xf numFmtId="0" fontId="8" fillId="0" borderId="32" xfId="0" applyFont="1" applyBorder="1" applyAlignment="1">
      <alignment horizontal="right"/>
    </xf>
    <xf numFmtId="164" fontId="9" fillId="0" borderId="32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9" xfId="0" applyFont="1" applyBorder="1" applyAlignment="1">
      <alignment wrapText="1"/>
    </xf>
    <xf numFmtId="0" fontId="8" fillId="0" borderId="32" xfId="0" applyFont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30" xfId="0" applyFont="1" applyFill="1" applyBorder="1" applyAlignment="1">
      <alignment horizontal="right"/>
    </xf>
    <xf numFmtId="164" fontId="9" fillId="2" borderId="30" xfId="0" applyNumberFormat="1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4" fillId="2" borderId="30" xfId="0" applyFont="1" applyFill="1" applyBorder="1"/>
    <xf numFmtId="0" fontId="3" fillId="2" borderId="2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30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164" fontId="3" fillId="2" borderId="30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0" borderId="1" xfId="0" applyFont="1" applyBorder="1"/>
    <xf numFmtId="0" fontId="8" fillId="0" borderId="35" xfId="0" applyFont="1" applyBorder="1" applyAlignment="1">
      <alignment horizontal="center"/>
    </xf>
    <xf numFmtId="0" fontId="8" fillId="0" borderId="8" xfId="0" applyFont="1" applyBorder="1"/>
    <xf numFmtId="0" fontId="8" fillId="0" borderId="35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17" xfId="0" applyFont="1" applyBorder="1"/>
    <xf numFmtId="164" fontId="9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0" fontId="3" fillId="0" borderId="29" xfId="0" applyFont="1" applyBorder="1" applyAlignment="1">
      <alignment horizontal="center"/>
    </xf>
    <xf numFmtId="0" fontId="6" fillId="0" borderId="32" xfId="0" applyFont="1" applyBorder="1"/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0" fontId="6" fillId="0" borderId="10" xfId="0" applyFont="1" applyBorder="1"/>
    <xf numFmtId="0" fontId="6" fillId="0" borderId="38" xfId="0" applyFont="1" applyBorder="1" applyAlignment="1">
      <alignment horizontal="center"/>
    </xf>
    <xf numFmtId="0" fontId="6" fillId="0" borderId="38" xfId="0" applyFont="1" applyBorder="1"/>
    <xf numFmtId="0" fontId="4" fillId="2" borderId="39" xfId="0" applyFont="1" applyFill="1" applyBorder="1"/>
    <xf numFmtId="0" fontId="6" fillId="0" borderId="40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164" fontId="3" fillId="0" borderId="40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41" xfId="0" applyFont="1" applyBorder="1"/>
    <xf numFmtId="0" fontId="6" fillId="0" borderId="14" xfId="0" applyFont="1" applyBorder="1"/>
    <xf numFmtId="0" fontId="6" fillId="0" borderId="15" xfId="0" applyFont="1" applyBorder="1"/>
    <xf numFmtId="0" fontId="11" fillId="0" borderId="0" xfId="0" applyFont="1"/>
    <xf numFmtId="164" fontId="0" fillId="0" borderId="0" xfId="0" applyNumberFormat="1" applyFont="1"/>
    <xf numFmtId="0" fontId="3" fillId="0" borderId="2" xfId="0" applyFont="1" applyBorder="1"/>
    <xf numFmtId="0" fontId="3" fillId="0" borderId="35" xfId="0" applyFont="1" applyBorder="1"/>
    <xf numFmtId="0" fontId="6" fillId="0" borderId="3" xfId="0" applyFont="1" applyBorder="1"/>
    <xf numFmtId="0" fontId="4" fillId="0" borderId="2" xfId="0" applyFont="1" applyBorder="1"/>
    <xf numFmtId="0" fontId="4" fillId="0" borderId="42" xfId="0" applyFont="1" applyBorder="1"/>
    <xf numFmtId="0" fontId="4" fillId="0" borderId="1" xfId="0" applyFont="1" applyBorder="1"/>
    <xf numFmtId="0" fontId="12" fillId="0" borderId="0" xfId="0" applyFont="1"/>
    <xf numFmtId="0" fontId="3" fillId="0" borderId="11" xfId="0" applyFont="1" applyBorder="1"/>
    <xf numFmtId="0" fontId="3" fillId="0" borderId="38" xfId="0" applyFont="1" applyBorder="1"/>
    <xf numFmtId="0" fontId="3" fillId="0" borderId="46" xfId="0" applyFont="1" applyBorder="1"/>
    <xf numFmtId="0" fontId="4" fillId="0" borderId="0" xfId="0" applyFont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0" xfId="0" applyFont="1" applyBorder="1"/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8" fillId="0" borderId="51" xfId="0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35" xfId="0" applyFont="1" applyBorder="1"/>
    <xf numFmtId="0" fontId="8" fillId="0" borderId="5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28" xfId="0" applyFont="1" applyFill="1" applyBorder="1"/>
    <xf numFmtId="0" fontId="8" fillId="2" borderId="29" xfId="0" applyFont="1" applyFill="1" applyBorder="1" applyAlignment="1">
      <alignment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/>
    </xf>
    <xf numFmtId="0" fontId="9" fillId="3" borderId="29" xfId="0" applyFont="1" applyFill="1" applyBorder="1"/>
    <xf numFmtId="0" fontId="9" fillId="3" borderId="30" xfId="0" applyFont="1" applyFill="1" applyBorder="1" applyAlignment="1">
      <alignment horizontal="center"/>
    </xf>
    <xf numFmtId="0" fontId="9" fillId="3" borderId="28" xfId="0" applyFont="1" applyFill="1" applyBorder="1"/>
    <xf numFmtId="0" fontId="9" fillId="3" borderId="29" xfId="0" applyFont="1" applyFill="1" applyBorder="1" applyAlignment="1">
      <alignment wrapText="1"/>
    </xf>
    <xf numFmtId="0" fontId="9" fillId="3" borderId="54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8" fillId="4" borderId="29" xfId="0" applyFont="1" applyFill="1" applyBorder="1"/>
    <xf numFmtId="0" fontId="8" fillId="4" borderId="30" xfId="0" applyFont="1" applyFill="1" applyBorder="1" applyAlignment="1">
      <alignment horizontal="center"/>
    </xf>
    <xf numFmtId="0" fontId="8" fillId="4" borderId="28" xfId="0" applyFont="1" applyFill="1" applyBorder="1"/>
    <xf numFmtId="0" fontId="8" fillId="4" borderId="29" xfId="0" applyFont="1" applyFill="1" applyBorder="1" applyAlignment="1">
      <alignment wrapText="1"/>
    </xf>
    <xf numFmtId="0" fontId="8" fillId="4" borderId="54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8" fillId="0" borderId="55" xfId="0" applyFont="1" applyBorder="1"/>
    <xf numFmtId="0" fontId="8" fillId="0" borderId="29" xfId="0" applyFont="1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  <xf numFmtId="0" fontId="8" fillId="3" borderId="29" xfId="0" applyFont="1" applyFill="1" applyBorder="1"/>
    <xf numFmtId="0" fontId="8" fillId="3" borderId="30" xfId="0" applyFont="1" applyFill="1" applyBorder="1" applyAlignment="1">
      <alignment horizontal="center"/>
    </xf>
    <xf numFmtId="0" fontId="8" fillId="3" borderId="28" xfId="0" applyFont="1" applyFill="1" applyBorder="1"/>
    <xf numFmtId="0" fontId="4" fillId="3" borderId="29" xfId="0" applyFont="1" applyFill="1" applyBorder="1"/>
    <xf numFmtId="0" fontId="3" fillId="3" borderId="54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64" fontId="3" fillId="3" borderId="30" xfId="0" applyNumberFormat="1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8" fillId="4" borderId="57" xfId="0" applyFont="1" applyFill="1" applyBorder="1"/>
    <xf numFmtId="0" fontId="8" fillId="4" borderId="58" xfId="0" applyFont="1" applyFill="1" applyBorder="1" applyAlignment="1">
      <alignment horizontal="center"/>
    </xf>
    <xf numFmtId="0" fontId="8" fillId="4" borderId="59" xfId="0" applyFont="1" applyFill="1" applyBorder="1"/>
    <xf numFmtId="0" fontId="4" fillId="4" borderId="29" xfId="0" applyFont="1" applyFill="1" applyBorder="1"/>
    <xf numFmtId="0" fontId="3" fillId="4" borderId="60" xfId="0" applyFont="1" applyFill="1" applyBorder="1" applyAlignment="1">
      <alignment horizontal="center"/>
    </xf>
    <xf numFmtId="0" fontId="3" fillId="4" borderId="5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164" fontId="3" fillId="4" borderId="58" xfId="0" applyNumberFormat="1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/>
    </xf>
    <xf numFmtId="0" fontId="8" fillId="3" borderId="57" xfId="0" applyFont="1" applyFill="1" applyBorder="1"/>
    <xf numFmtId="0" fontId="8" fillId="3" borderId="58" xfId="0" applyFont="1" applyFill="1" applyBorder="1" applyAlignment="1">
      <alignment horizontal="center"/>
    </xf>
    <xf numFmtId="0" fontId="8" fillId="3" borderId="59" xfId="0" applyFont="1" applyFill="1" applyBorder="1"/>
    <xf numFmtId="0" fontId="3" fillId="3" borderId="60" xfId="0" applyFont="1" applyFill="1" applyBorder="1" applyAlignment="1">
      <alignment horizontal="center"/>
    </xf>
    <xf numFmtId="164" fontId="4" fillId="3" borderId="58" xfId="0" applyNumberFormat="1" applyFont="1" applyFill="1" applyBorder="1" applyAlignment="1">
      <alignment horizontal="center"/>
    </xf>
    <xf numFmtId="0" fontId="8" fillId="0" borderId="11" xfId="0" applyFont="1" applyBorder="1"/>
    <xf numFmtId="0" fontId="8" fillId="4" borderId="38" xfId="0" applyFont="1" applyFill="1" applyBorder="1"/>
    <xf numFmtId="0" fontId="8" fillId="4" borderId="39" xfId="0" applyFont="1" applyFill="1" applyBorder="1" applyAlignment="1">
      <alignment horizontal="center"/>
    </xf>
    <xf numFmtId="0" fontId="8" fillId="4" borderId="61" xfId="0" applyFont="1" applyFill="1" applyBorder="1"/>
    <xf numFmtId="0" fontId="4" fillId="4" borderId="38" xfId="0" applyFont="1" applyFill="1" applyBorder="1"/>
    <xf numFmtId="0" fontId="8" fillId="4" borderId="62" xfId="0" applyFont="1" applyFill="1" applyBorder="1" applyAlignment="1">
      <alignment horizontal="center"/>
    </xf>
    <xf numFmtId="0" fontId="8" fillId="4" borderId="39" xfId="0" applyFont="1" applyFill="1" applyBorder="1"/>
    <xf numFmtId="0" fontId="13" fillId="4" borderId="63" xfId="0" applyFont="1" applyFill="1" applyBorder="1" applyAlignment="1">
      <alignment horizontal="center"/>
    </xf>
    <xf numFmtId="0" fontId="13" fillId="4" borderId="64" xfId="0" applyFont="1" applyFill="1" applyBorder="1" applyAlignment="1">
      <alignment horizontal="center"/>
    </xf>
    <xf numFmtId="0" fontId="13" fillId="4" borderId="65" xfId="0" applyFont="1" applyFill="1" applyBorder="1" applyAlignment="1">
      <alignment horizontal="center"/>
    </xf>
    <xf numFmtId="2" fontId="4" fillId="4" borderId="39" xfId="0" applyNumberFormat="1" applyFont="1" applyFill="1" applyBorder="1" applyAlignment="1">
      <alignment horizontal="center"/>
    </xf>
    <xf numFmtId="0" fontId="13" fillId="4" borderId="66" xfId="0" applyFont="1" applyFill="1" applyBorder="1" applyAlignment="1">
      <alignment horizontal="center"/>
    </xf>
    <xf numFmtId="0" fontId="8" fillId="0" borderId="2" xfId="0" applyFont="1" applyBorder="1"/>
    <xf numFmtId="0" fontId="8" fillId="2" borderId="6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8" fillId="2" borderId="68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center"/>
    </xf>
    <xf numFmtId="0" fontId="8" fillId="2" borderId="69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70" xfId="0" applyFont="1" applyFill="1" applyBorder="1" applyAlignment="1">
      <alignment horizontal="center"/>
    </xf>
    <xf numFmtId="0" fontId="8" fillId="2" borderId="71" xfId="0" applyFont="1" applyFill="1" applyBorder="1"/>
    <xf numFmtId="0" fontId="8" fillId="2" borderId="30" xfId="0" applyFont="1" applyFill="1" applyBorder="1" applyAlignment="1">
      <alignment wrapText="1"/>
    </xf>
    <xf numFmtId="0" fontId="6" fillId="2" borderId="71" xfId="0" applyFont="1" applyFill="1" applyBorder="1"/>
    <xf numFmtId="0" fontId="8" fillId="3" borderId="71" xfId="0" applyFont="1" applyFill="1" applyBorder="1"/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0" fontId="8" fillId="3" borderId="29" xfId="0" applyFont="1" applyFill="1" applyBorder="1" applyAlignment="1">
      <alignment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6" fillId="4" borderId="71" xfId="0" applyFont="1" applyFill="1" applyBorder="1"/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8" fillId="4" borderId="29" xfId="0" applyFont="1" applyFill="1" applyBorder="1" applyAlignment="1">
      <alignment horizontal="left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/>
    </xf>
    <xf numFmtId="0" fontId="6" fillId="3" borderId="29" xfId="0" applyFont="1" applyFill="1" applyBorder="1"/>
    <xf numFmtId="0" fontId="8" fillId="3" borderId="54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9" fillId="3" borderId="27" xfId="0" applyFont="1" applyFill="1" applyBorder="1" applyAlignment="1">
      <alignment horizontal="center" wrapText="1"/>
    </xf>
    <xf numFmtId="0" fontId="9" fillId="3" borderId="30" xfId="0" applyFont="1" applyFill="1" applyBorder="1" applyAlignment="1">
      <alignment horizontal="center" wrapText="1"/>
    </xf>
    <xf numFmtId="0" fontId="6" fillId="4" borderId="29" xfId="0" applyFont="1" applyFill="1" applyBorder="1"/>
    <xf numFmtId="0" fontId="8" fillId="4" borderId="29" xfId="0" applyFont="1" applyFill="1" applyBorder="1" applyAlignment="1">
      <alignment horizontal="left"/>
    </xf>
    <xf numFmtId="0" fontId="9" fillId="4" borderId="24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wrapText="1"/>
    </xf>
    <xf numFmtId="0" fontId="9" fillId="4" borderId="53" xfId="0" applyFont="1" applyFill="1" applyBorder="1" applyAlignment="1">
      <alignment horizontal="center" wrapText="1"/>
    </xf>
    <xf numFmtId="0" fontId="6" fillId="2" borderId="29" xfId="0" applyFont="1" applyFill="1" applyBorder="1"/>
    <xf numFmtId="0" fontId="9" fillId="2" borderId="54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4" fillId="3" borderId="30" xfId="0" applyFont="1" applyFill="1" applyBorder="1"/>
    <xf numFmtId="0" fontId="3" fillId="3" borderId="29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7" xfId="0" applyFont="1" applyFill="1" applyBorder="1"/>
    <xf numFmtId="0" fontId="4" fillId="4" borderId="30" xfId="0" applyFont="1" applyFill="1" applyBorder="1"/>
    <xf numFmtId="0" fontId="3" fillId="4" borderId="57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6" fillId="3" borderId="57" xfId="0" applyFont="1" applyFill="1" applyBorder="1"/>
    <xf numFmtId="0" fontId="4" fillId="3" borderId="39" xfId="0" applyFont="1" applyFill="1" applyBorder="1"/>
    <xf numFmtId="0" fontId="5" fillId="3" borderId="57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3" fillId="3" borderId="58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6" fillId="2" borderId="73" xfId="0" applyFont="1" applyFill="1" applyBorder="1"/>
    <xf numFmtId="0" fontId="6" fillId="4" borderId="38" xfId="0" applyFont="1" applyFill="1" applyBorder="1"/>
    <xf numFmtId="0" fontId="6" fillId="4" borderId="39" xfId="0" applyFont="1" applyFill="1" applyBorder="1" applyAlignment="1">
      <alignment horizontal="center"/>
    </xf>
    <xf numFmtId="0" fontId="4" fillId="4" borderId="39" xfId="0" applyFont="1" applyFill="1" applyBorder="1"/>
    <xf numFmtId="0" fontId="8" fillId="4" borderId="3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164" fontId="3" fillId="4" borderId="39" xfId="0" applyNumberFormat="1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4" xfId="0" applyFont="1" applyFill="1" applyBorder="1"/>
    <xf numFmtId="0" fontId="8" fillId="4" borderId="74" xfId="0" applyFont="1" applyFill="1" applyBorder="1"/>
    <xf numFmtId="0" fontId="8" fillId="4" borderId="15" xfId="0" applyFont="1" applyFill="1" applyBorder="1"/>
    <xf numFmtId="0" fontId="6" fillId="2" borderId="72" xfId="0" applyFont="1" applyFill="1" applyBorder="1"/>
    <xf numFmtId="0" fontId="6" fillId="2" borderId="72" xfId="0" applyFont="1" applyFill="1" applyBorder="1" applyAlignment="1">
      <alignment horizontal="center"/>
    </xf>
    <xf numFmtId="0" fontId="4" fillId="2" borderId="72" xfId="0" applyFont="1" applyFill="1" applyBorder="1"/>
    <xf numFmtId="164" fontId="8" fillId="2" borderId="72" xfId="0" applyNumberFormat="1" applyFont="1" applyFill="1" applyBorder="1" applyAlignment="1">
      <alignment horizontal="center"/>
    </xf>
    <xf numFmtId="0" fontId="12" fillId="2" borderId="72" xfId="0" applyFont="1" applyFill="1" applyBorder="1"/>
    <xf numFmtId="0" fontId="14" fillId="3" borderId="26" xfId="0" applyFont="1" applyFill="1" applyBorder="1"/>
    <xf numFmtId="0" fontId="14" fillId="4" borderId="26" xfId="0" applyFont="1" applyFill="1" applyBorder="1"/>
    <xf numFmtId="0" fontId="15" fillId="0" borderId="0" xfId="0" applyFont="1"/>
    <xf numFmtId="0" fontId="1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4" fillId="0" borderId="8" xfId="0" applyFont="1" applyBorder="1"/>
    <xf numFmtId="0" fontId="3" fillId="0" borderId="12" xfId="0" applyFont="1" applyBorder="1"/>
    <xf numFmtId="0" fontId="4" fillId="0" borderId="41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3" fillId="0" borderId="51" xfId="0" applyFont="1" applyBorder="1"/>
    <xf numFmtId="0" fontId="12" fillId="0" borderId="35" xfId="0" applyFont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76" xfId="0" applyFont="1" applyFill="1" applyBorder="1"/>
    <xf numFmtId="0" fontId="8" fillId="2" borderId="77" xfId="0" applyFont="1" applyFill="1" applyBorder="1" applyAlignment="1">
      <alignment horizontal="center"/>
    </xf>
    <xf numFmtId="0" fontId="8" fillId="2" borderId="78" xfId="0" applyFont="1" applyFill="1" applyBorder="1" applyAlignment="1">
      <alignment horizontal="right"/>
    </xf>
    <xf numFmtId="0" fontId="14" fillId="2" borderId="79" xfId="0" applyFont="1" applyFill="1" applyBorder="1" applyAlignment="1">
      <alignment horizontal="center"/>
    </xf>
    <xf numFmtId="0" fontId="14" fillId="2" borderId="80" xfId="0" applyFont="1" applyFill="1" applyBorder="1" applyAlignment="1">
      <alignment horizontal="center"/>
    </xf>
    <xf numFmtId="0" fontId="14" fillId="2" borderId="81" xfId="0" applyFont="1" applyFill="1" applyBorder="1" applyAlignment="1">
      <alignment horizontal="center"/>
    </xf>
    <xf numFmtId="0" fontId="14" fillId="2" borderId="68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wrapText="1"/>
    </xf>
    <xf numFmtId="0" fontId="12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3" fillId="0" borderId="0" xfId="0" applyFont="1"/>
    <xf numFmtId="0" fontId="12" fillId="3" borderId="54" xfId="0" applyFont="1" applyFill="1" applyBorder="1" applyAlignment="1">
      <alignment horizontal="center"/>
    </xf>
    <xf numFmtId="0" fontId="8" fillId="0" borderId="0" xfId="0" applyFont="1"/>
    <xf numFmtId="0" fontId="12" fillId="4" borderId="54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8" fillId="0" borderId="32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164" fontId="4" fillId="3" borderId="30" xfId="0" applyNumberFormat="1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64" fontId="3" fillId="4" borderId="30" xfId="0" applyNumberFormat="1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74" xfId="0" applyFont="1" applyFill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8" fillId="2" borderId="68" xfId="0" applyFont="1" applyFill="1" applyBorder="1"/>
    <xf numFmtId="0" fontId="8" fillId="2" borderId="76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51" xfId="0" applyFont="1" applyBorder="1"/>
    <xf numFmtId="164" fontId="9" fillId="2" borderId="28" xfId="0" applyNumberFormat="1" applyFont="1" applyFill="1" applyBorder="1" applyAlignment="1">
      <alignment horizontal="center"/>
    </xf>
    <xf numFmtId="0" fontId="4" fillId="2" borderId="29" xfId="0" applyFont="1" applyFill="1" applyBorder="1"/>
    <xf numFmtId="164" fontId="8" fillId="0" borderId="32" xfId="0" applyNumberFormat="1" applyFont="1" applyBorder="1" applyAlignment="1">
      <alignment horizontal="center"/>
    </xf>
    <xf numFmtId="0" fontId="8" fillId="0" borderId="24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5" xfId="0" applyFont="1" applyBorder="1"/>
    <xf numFmtId="0" fontId="6" fillId="0" borderId="11" xfId="0" applyFont="1" applyBorder="1"/>
    <xf numFmtId="0" fontId="4" fillId="2" borderId="38" xfId="0" applyFont="1" applyFill="1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4" fillId="3" borderId="53" xfId="0" applyFont="1" applyFill="1" applyBorder="1"/>
    <xf numFmtId="0" fontId="0" fillId="3" borderId="72" xfId="0" applyFont="1" applyFill="1" applyBorder="1" applyAlignment="1">
      <alignment horizontal="center"/>
    </xf>
    <xf numFmtId="0" fontId="0" fillId="3" borderId="33" xfId="0" applyFont="1" applyFill="1" applyBorder="1"/>
    <xf numFmtId="0" fontId="0" fillId="3" borderId="72" xfId="0" applyFont="1" applyFill="1" applyBorder="1"/>
    <xf numFmtId="0" fontId="14" fillId="4" borderId="85" xfId="0" applyFont="1" applyFill="1" applyBorder="1"/>
    <xf numFmtId="0" fontId="0" fillId="4" borderId="72" xfId="0" applyFont="1" applyFill="1" applyBorder="1" applyAlignment="1">
      <alignment horizontal="center"/>
    </xf>
    <xf numFmtId="0" fontId="0" fillId="4" borderId="86" xfId="0" applyFont="1" applyFill="1" applyBorder="1"/>
    <xf numFmtId="0" fontId="0" fillId="4" borderId="72" xfId="0" applyFont="1" applyFill="1" applyBorder="1"/>
    <xf numFmtId="0" fontId="12" fillId="0" borderId="1" xfId="0" applyFont="1" applyBorder="1" applyAlignment="1">
      <alignment horizontal="center"/>
    </xf>
    <xf numFmtId="0" fontId="5" fillId="0" borderId="1" xfId="0" applyFont="1" applyBorder="1"/>
    <xf numFmtId="0" fontId="12" fillId="0" borderId="1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left"/>
    </xf>
    <xf numFmtId="0" fontId="8" fillId="2" borderId="29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38" xfId="0" applyFont="1" applyBorder="1"/>
    <xf numFmtId="0" fontId="13" fillId="0" borderId="4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35" xfId="0" applyFont="1" applyBorder="1" applyAlignment="1">
      <alignment vertical="center" wrapText="1"/>
    </xf>
    <xf numFmtId="0" fontId="12" fillId="0" borderId="1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2" fillId="4" borderId="29" xfId="0" applyFont="1" applyFill="1" applyBorder="1" applyAlignment="1">
      <alignment horizontal="left"/>
    </xf>
    <xf numFmtId="0" fontId="8" fillId="2" borderId="29" xfId="0" applyFont="1" applyFill="1" applyBorder="1" applyAlignment="1">
      <alignment wrapText="1"/>
    </xf>
    <xf numFmtId="164" fontId="9" fillId="2" borderId="29" xfId="0" applyNumberFormat="1" applyFont="1" applyFill="1" applyBorder="1" applyAlignment="1">
      <alignment horizontal="center"/>
    </xf>
    <xf numFmtId="0" fontId="6" fillId="3" borderId="71" xfId="0" applyFont="1" applyFill="1" applyBorder="1"/>
    <xf numFmtId="164" fontId="8" fillId="3" borderId="30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/>
    <xf numFmtId="0" fontId="3" fillId="4" borderId="54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3" borderId="58" xfId="0" applyFont="1" applyFill="1" applyBorder="1"/>
    <xf numFmtId="0" fontId="8" fillId="3" borderId="59" xfId="0" applyFont="1" applyFill="1" applyBorder="1" applyAlignment="1">
      <alignment horizontal="center"/>
    </xf>
    <xf numFmtId="0" fontId="6" fillId="4" borderId="73" xfId="0" applyFont="1" applyFill="1" applyBorder="1"/>
    <xf numFmtId="0" fontId="6" fillId="4" borderId="38" xfId="0" applyFont="1" applyFill="1" applyBorder="1" applyAlignment="1">
      <alignment horizontal="center"/>
    </xf>
    <xf numFmtId="0" fontId="6" fillId="4" borderId="39" xfId="0" applyFont="1" applyFill="1" applyBorder="1"/>
    <xf numFmtId="0" fontId="6" fillId="4" borderId="62" xfId="0" applyFont="1" applyFill="1" applyBorder="1"/>
    <xf numFmtId="0" fontId="6" fillId="4" borderId="61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6" fillId="4" borderId="74" xfId="0" applyFont="1" applyFill="1" applyBorder="1"/>
    <xf numFmtId="0" fontId="0" fillId="3" borderId="26" xfId="0" applyFont="1" applyFill="1" applyBorder="1" applyAlignment="1">
      <alignment horizontal="center"/>
    </xf>
    <xf numFmtId="0" fontId="0" fillId="3" borderId="26" xfId="0" applyFont="1" applyFill="1" applyBorder="1"/>
    <xf numFmtId="0" fontId="0" fillId="2" borderId="72" xfId="0" applyFont="1" applyFill="1" applyBorder="1"/>
    <xf numFmtId="0" fontId="0" fillId="4" borderId="26" xfId="0" applyFont="1" applyFill="1" applyBorder="1" applyAlignment="1">
      <alignment horizontal="center"/>
    </xf>
    <xf numFmtId="0" fontId="0" fillId="4" borderId="26" xfId="0" applyFont="1" applyFill="1" applyBorder="1"/>
    <xf numFmtId="0" fontId="4" fillId="0" borderId="17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17" xfId="0" applyFont="1" applyBorder="1"/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9" fillId="0" borderId="8" xfId="0" applyFont="1" applyBorder="1" applyAlignment="1">
      <alignment horizontal="center"/>
    </xf>
    <xf numFmtId="0" fontId="9" fillId="2" borderId="29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wrapText="1"/>
    </xf>
    <xf numFmtId="164" fontId="4" fillId="2" borderId="30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8" xfId="0" applyFont="1" applyFill="1" applyBorder="1"/>
    <xf numFmtId="0" fontId="8" fillId="2" borderId="3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64" fontId="4" fillId="2" borderId="39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0" fontId="6" fillId="0" borderId="75" xfId="0" applyFont="1" applyBorder="1"/>
    <xf numFmtId="164" fontId="4" fillId="0" borderId="3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3" fillId="0" borderId="10" xfId="0" applyFont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35" xfId="0" applyFont="1" applyFill="1" applyBorder="1"/>
    <xf numFmtId="0" fontId="8" fillId="2" borderId="69" xfId="0" applyFont="1" applyFill="1" applyBorder="1" applyAlignment="1">
      <alignment horizontal="right"/>
    </xf>
    <xf numFmtId="164" fontId="9" fillId="2" borderId="69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8" fillId="0" borderId="55" xfId="0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81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 wrapText="1"/>
    </xf>
    <xf numFmtId="0" fontId="9" fillId="2" borderId="53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16" fillId="2" borderId="72" xfId="0" applyFont="1" applyFill="1" applyBorder="1" applyAlignment="1">
      <alignment vertical="center" wrapText="1"/>
    </xf>
    <xf numFmtId="0" fontId="16" fillId="2" borderId="7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164" fontId="9" fillId="3" borderId="30" xfId="0" applyNumberFormat="1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8" fillId="4" borderId="71" xfId="0" applyFont="1" applyFill="1" applyBorder="1"/>
    <xf numFmtId="0" fontId="12" fillId="4" borderId="28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73" xfId="0" applyFont="1" applyFill="1" applyBorder="1"/>
    <xf numFmtId="0" fontId="12" fillId="4" borderId="61" xfId="0" applyFont="1" applyFill="1" applyBorder="1" applyAlignment="1">
      <alignment horizontal="center"/>
    </xf>
    <xf numFmtId="0" fontId="9" fillId="4" borderId="63" xfId="0" applyFont="1" applyFill="1" applyBorder="1" applyAlignment="1">
      <alignment horizontal="center"/>
    </xf>
    <xf numFmtId="0" fontId="9" fillId="4" borderId="64" xfId="0" applyFont="1" applyFill="1" applyBorder="1" applyAlignment="1">
      <alignment horizontal="center"/>
    </xf>
    <xf numFmtId="0" fontId="9" fillId="4" borderId="65" xfId="0" applyFont="1" applyFill="1" applyBorder="1" applyAlignment="1">
      <alignment horizontal="center"/>
    </xf>
    <xf numFmtId="164" fontId="4" fillId="4" borderId="39" xfId="0" applyNumberFormat="1" applyFont="1" applyFill="1" applyBorder="1" applyAlignment="1">
      <alignment horizontal="center"/>
    </xf>
    <xf numFmtId="0" fontId="9" fillId="4" borderId="8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12" fillId="5" borderId="29" xfId="0" applyFont="1" applyFill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0" fontId="8" fillId="5" borderId="30" xfId="0" applyFont="1" applyFill="1" applyBorder="1"/>
    <xf numFmtId="0" fontId="8" fillId="5" borderId="29" xfId="0" applyFont="1" applyFill="1" applyBorder="1" applyAlignment="1">
      <alignment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9" fillId="5" borderId="30" xfId="0" applyFont="1" applyFill="1" applyBorder="1" applyAlignment="1">
      <alignment horizontal="center"/>
    </xf>
    <xf numFmtId="0" fontId="9" fillId="5" borderId="53" xfId="0" applyFont="1" applyFill="1" applyBorder="1" applyAlignment="1">
      <alignment horizontal="center"/>
    </xf>
    <xf numFmtId="0" fontId="8" fillId="4" borderId="29" xfId="0" applyFont="1" applyFill="1" applyBorder="1" applyAlignment="1">
      <alignment vertical="center" wrapText="1"/>
    </xf>
    <xf numFmtId="0" fontId="8" fillId="2" borderId="54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17" fillId="4" borderId="57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/>
    </xf>
    <xf numFmtId="0" fontId="8" fillId="4" borderId="58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17" fillId="3" borderId="57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58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left"/>
    </xf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17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left"/>
    </xf>
    <xf numFmtId="0" fontId="4" fillId="4" borderId="38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3" fillId="0" borderId="90" xfId="0" applyFont="1" applyBorder="1"/>
    <xf numFmtId="0" fontId="3" fillId="0" borderId="3" xfId="0" applyFont="1" applyBorder="1"/>
    <xf numFmtId="0" fontId="3" fillId="0" borderId="91" xfId="0" applyFont="1" applyBorder="1"/>
    <xf numFmtId="0" fontId="5" fillId="0" borderId="10" xfId="0" applyFont="1" applyBorder="1"/>
    <xf numFmtId="0" fontId="8" fillId="2" borderId="72" xfId="0" applyFont="1" applyFill="1" applyBorder="1"/>
    <xf numFmtId="0" fontId="8" fillId="2" borderId="92" xfId="0" applyFont="1" applyFill="1" applyBorder="1"/>
    <xf numFmtId="0" fontId="8" fillId="2" borderId="54" xfId="0" applyFont="1" applyFill="1" applyBorder="1"/>
    <xf numFmtId="0" fontId="8" fillId="0" borderId="56" xfId="0" applyFont="1" applyBorder="1"/>
    <xf numFmtId="0" fontId="4" fillId="0" borderId="29" xfId="0" applyFont="1" applyBorder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right"/>
    </xf>
    <xf numFmtId="0" fontId="8" fillId="2" borderId="33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/>
    </xf>
    <xf numFmtId="0" fontId="8" fillId="2" borderId="89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0" fontId="8" fillId="2" borderId="93" xfId="0" applyFont="1" applyFill="1" applyBorder="1"/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2" fillId="2" borderId="72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left" wrapText="1"/>
    </xf>
    <xf numFmtId="0" fontId="9" fillId="3" borderId="28" xfId="0" applyFont="1" applyFill="1" applyBorder="1" applyAlignment="1">
      <alignment horizontal="center"/>
    </xf>
    <xf numFmtId="0" fontId="17" fillId="4" borderId="29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6" fillId="2" borderId="92" xfId="0" applyFont="1" applyFill="1" applyBorder="1"/>
    <xf numFmtId="0" fontId="9" fillId="2" borderId="28" xfId="0" applyFont="1" applyFill="1" applyBorder="1" applyAlignment="1">
      <alignment horizontal="center"/>
    </xf>
    <xf numFmtId="0" fontId="6" fillId="0" borderId="0" xfId="0" applyFont="1"/>
    <xf numFmtId="164" fontId="9" fillId="0" borderId="55" xfId="0" applyNumberFormat="1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6" fillId="3" borderId="30" xfId="0" applyFont="1" applyFill="1" applyBorder="1"/>
    <xf numFmtId="164" fontId="3" fillId="3" borderId="28" xfId="0" applyNumberFormat="1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6" fillId="4" borderId="58" xfId="0" applyFont="1" applyFill="1" applyBorder="1"/>
    <xf numFmtId="164" fontId="3" fillId="4" borderId="59" xfId="0" applyNumberFormat="1" applyFont="1" applyFill="1" applyBorder="1" applyAlignment="1">
      <alignment horizontal="center"/>
    </xf>
    <xf numFmtId="0" fontId="4" fillId="3" borderId="57" xfId="0" applyFont="1" applyFill="1" applyBorder="1"/>
    <xf numFmtId="0" fontId="8" fillId="3" borderId="57" xfId="0" applyFont="1" applyFill="1" applyBorder="1" applyAlignment="1">
      <alignment horizontal="center"/>
    </xf>
    <xf numFmtId="164" fontId="3" fillId="3" borderId="59" xfId="0" applyNumberFormat="1" applyFont="1" applyFill="1" applyBorder="1" applyAlignment="1">
      <alignment horizontal="center"/>
    </xf>
    <xf numFmtId="0" fontId="6" fillId="0" borderId="12" xfId="0" applyFont="1" applyBorder="1"/>
    <xf numFmtId="0" fontId="5" fillId="4" borderId="38" xfId="0" applyFont="1" applyFill="1" applyBorder="1" applyAlignment="1">
      <alignment horizontal="center"/>
    </xf>
    <xf numFmtId="164" fontId="3" fillId="4" borderId="61" xfId="0" applyNumberFormat="1" applyFont="1" applyFill="1" applyBorder="1" applyAlignment="1">
      <alignment horizontal="center"/>
    </xf>
    <xf numFmtId="0" fontId="14" fillId="2" borderId="72" xfId="0" applyFont="1" applyFill="1" applyBorder="1"/>
    <xf numFmtId="0" fontId="12" fillId="0" borderId="50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164" fontId="9" fillId="0" borderId="35" xfId="0" applyNumberFormat="1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2" borderId="98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57" xfId="0" applyFont="1" applyFill="1" applyBorder="1"/>
    <xf numFmtId="0" fontId="4" fillId="2" borderId="58" xfId="0" applyFont="1" applyFill="1" applyBorder="1"/>
    <xf numFmtId="0" fontId="8" fillId="2" borderId="58" xfId="0" applyFont="1" applyFill="1" applyBorder="1" applyAlignment="1">
      <alignment horizontal="center"/>
    </xf>
    <xf numFmtId="0" fontId="8" fillId="2" borderId="98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8" fillId="0" borderId="9" xfId="0" applyFont="1" applyBorder="1"/>
    <xf numFmtId="164" fontId="9" fillId="0" borderId="7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8" fillId="3" borderId="54" xfId="0" applyFont="1" applyFill="1" applyBorder="1"/>
    <xf numFmtId="0" fontId="9" fillId="3" borderId="28" xfId="0" applyFont="1" applyFill="1" applyBorder="1" applyAlignment="1">
      <alignment horizontal="center" wrapText="1"/>
    </xf>
    <xf numFmtId="0" fontId="12" fillId="4" borderId="30" xfId="0" applyFont="1" applyFill="1" applyBorder="1" applyAlignment="1">
      <alignment horizontal="center"/>
    </xf>
    <xf numFmtId="0" fontId="8" fillId="4" borderId="54" xfId="0" applyFont="1" applyFill="1" applyBorder="1"/>
    <xf numFmtId="0" fontId="9" fillId="4" borderId="2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54" xfId="0" applyFont="1" applyFill="1" applyBorder="1"/>
    <xf numFmtId="0" fontId="12" fillId="4" borderId="58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60" xfId="0" applyFont="1" applyFill="1" applyBorder="1"/>
    <xf numFmtId="0" fontId="12" fillId="3" borderId="58" xfId="0" applyFont="1" applyFill="1" applyBorder="1" applyAlignment="1">
      <alignment horizontal="center"/>
    </xf>
    <xf numFmtId="0" fontId="6" fillId="3" borderId="60" xfId="0" applyFont="1" applyFill="1" applyBorder="1"/>
    <xf numFmtId="0" fontId="4" fillId="3" borderId="38" xfId="0" applyFont="1" applyFill="1" applyBorder="1"/>
    <xf numFmtId="0" fontId="6" fillId="2" borderId="99" xfId="0" applyFont="1" applyFill="1" applyBorder="1"/>
    <xf numFmtId="0" fontId="12" fillId="4" borderId="39" xfId="0" applyFont="1" applyFill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5" fillId="0" borderId="100" xfId="0" applyFont="1" applyBorder="1"/>
    <xf numFmtId="0" fontId="6" fillId="0" borderId="101" xfId="0" applyFont="1" applyBorder="1"/>
    <xf numFmtId="0" fontId="4" fillId="0" borderId="101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5" fillId="0" borderId="102" xfId="0" applyFont="1" applyBorder="1"/>
    <xf numFmtId="0" fontId="4" fillId="0" borderId="103" xfId="0" applyFont="1" applyBorder="1" applyAlignment="1">
      <alignment horizontal="center"/>
    </xf>
    <xf numFmtId="0" fontId="3" fillId="0" borderId="17" xfId="0" applyFont="1" applyBorder="1"/>
    <xf numFmtId="0" fontId="6" fillId="0" borderId="8" xfId="0" applyFont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8" fillId="4" borderId="28" xfId="0" applyFont="1" applyFill="1" applyBorder="1" applyAlignment="1">
      <alignment horizontal="center" wrapText="1"/>
    </xf>
    <xf numFmtId="0" fontId="14" fillId="4" borderId="24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164" fontId="8" fillId="3" borderId="29" xfId="0" applyNumberFormat="1" applyFont="1" applyFill="1" applyBorder="1" applyAlignment="1">
      <alignment horizontal="center"/>
    </xf>
    <xf numFmtId="0" fontId="8" fillId="4" borderId="57" xfId="0" applyFont="1" applyFill="1" applyBorder="1" applyAlignment="1">
      <alignment horizontal="center"/>
    </xf>
    <xf numFmtId="0" fontId="8" fillId="4" borderId="58" xfId="0" applyFont="1" applyFill="1" applyBorder="1"/>
    <xf numFmtId="0" fontId="8" fillId="4" borderId="63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164" fontId="8" fillId="4" borderId="57" xfId="0" applyNumberFormat="1" applyFont="1" applyFill="1" applyBorder="1" applyAlignment="1">
      <alignment horizontal="center"/>
    </xf>
    <xf numFmtId="0" fontId="8" fillId="4" borderId="89" xfId="0" applyFont="1" applyFill="1" applyBorder="1" applyAlignment="1">
      <alignment horizontal="center"/>
    </xf>
    <xf numFmtId="0" fontId="8" fillId="4" borderId="66" xfId="0" applyFont="1" applyFill="1" applyBorder="1" applyAlignment="1">
      <alignment horizontal="center"/>
    </xf>
    <xf numFmtId="0" fontId="8" fillId="3" borderId="58" xfId="0" applyFont="1" applyFill="1" applyBorder="1"/>
    <xf numFmtId="0" fontId="9" fillId="3" borderId="63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9" fillId="3" borderId="65" xfId="0" applyFont="1" applyFill="1" applyBorder="1" applyAlignment="1">
      <alignment horizontal="center"/>
    </xf>
    <xf numFmtId="2" fontId="4" fillId="3" borderId="57" xfId="0" applyNumberFormat="1" applyFont="1" applyFill="1" applyBorder="1" applyAlignment="1">
      <alignment horizontal="center"/>
    </xf>
    <xf numFmtId="0" fontId="9" fillId="3" borderId="89" xfId="0" applyFont="1" applyFill="1" applyBorder="1" applyAlignment="1">
      <alignment horizontal="center"/>
    </xf>
    <xf numFmtId="0" fontId="9" fillId="3" borderId="66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64" fontId="4" fillId="4" borderId="38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74" xfId="0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 wrapText="1"/>
    </xf>
    <xf numFmtId="164" fontId="4" fillId="2" borderId="29" xfId="0" applyNumberFormat="1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38" xfId="0" applyFont="1" applyFill="1" applyBorder="1"/>
    <xf numFmtId="0" fontId="8" fillId="2" borderId="74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5" fillId="0" borderId="42" xfId="0" applyFont="1" applyBorder="1"/>
    <xf numFmtId="0" fontId="5" fillId="0" borderId="104" xfId="0" applyFont="1" applyBorder="1"/>
    <xf numFmtId="0" fontId="8" fillId="0" borderId="56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12" fillId="2" borderId="92" xfId="0" applyFont="1" applyFill="1" applyBorder="1" applyAlignment="1">
      <alignment horizontal="center"/>
    </xf>
    <xf numFmtId="0" fontId="8" fillId="2" borderId="92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left"/>
    </xf>
    <xf numFmtId="0" fontId="9" fillId="2" borderId="74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left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0" fontId="9" fillId="2" borderId="86" xfId="0" applyFont="1" applyFill="1" applyBorder="1" applyAlignment="1">
      <alignment horizontal="center"/>
    </xf>
    <xf numFmtId="0" fontId="9" fillId="2" borderId="85" xfId="0" applyFont="1" applyFill="1" applyBorder="1" applyAlignment="1">
      <alignment horizontal="center"/>
    </xf>
    <xf numFmtId="0" fontId="8" fillId="0" borderId="29" xfId="0" applyFont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60" xfId="0" applyFont="1" applyFill="1" applyBorder="1"/>
    <xf numFmtId="0" fontId="12" fillId="2" borderId="38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62" xfId="0" applyFont="1" applyFill="1" applyBorder="1"/>
    <xf numFmtId="0" fontId="4" fillId="2" borderId="38" xfId="0" applyFont="1" applyFill="1" applyBorder="1" applyAlignment="1">
      <alignment horizontal="left"/>
    </xf>
    <xf numFmtId="0" fontId="4" fillId="0" borderId="36" xfId="0" applyFont="1" applyBorder="1"/>
    <xf numFmtId="0" fontId="4" fillId="0" borderId="37" xfId="0" applyFont="1" applyBorder="1"/>
    <xf numFmtId="0" fontId="5" fillId="0" borderId="46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" borderId="77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9" fillId="3" borderId="92" xfId="0" applyFont="1" applyFill="1" applyBorder="1" applyAlignment="1">
      <alignment horizontal="left"/>
    </xf>
    <xf numFmtId="0" fontId="9" fillId="3" borderId="72" xfId="0" applyFont="1" applyFill="1" applyBorder="1" applyAlignment="1">
      <alignment horizontal="center"/>
    </xf>
    <xf numFmtId="0" fontId="9" fillId="3" borderId="7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wrapText="1"/>
    </xf>
    <xf numFmtId="0" fontId="9" fillId="3" borderId="7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center" wrapText="1"/>
    </xf>
    <xf numFmtId="0" fontId="9" fillId="4" borderId="29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left" vertical="center" wrapText="1"/>
    </xf>
    <xf numFmtId="0" fontId="17" fillId="4" borderId="92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left" vertical="center" wrapText="1"/>
    </xf>
    <xf numFmtId="164" fontId="3" fillId="3" borderId="29" xfId="0" applyNumberFormat="1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164" fontId="3" fillId="4" borderId="29" xfId="0" applyNumberFormat="1" applyFont="1" applyFill="1" applyBorder="1" applyAlignment="1">
      <alignment horizontal="center"/>
    </xf>
    <xf numFmtId="0" fontId="4" fillId="3" borderId="57" xfId="0" applyFont="1" applyFill="1" applyBorder="1" applyAlignment="1">
      <alignment horizontal="left"/>
    </xf>
    <xf numFmtId="164" fontId="4" fillId="3" borderId="29" xfId="0" applyNumberFormat="1" applyFont="1" applyFill="1" applyBorder="1" applyAlignment="1">
      <alignment horizontal="center"/>
    </xf>
    <xf numFmtId="0" fontId="8" fillId="2" borderId="73" xfId="0" applyFont="1" applyFill="1" applyBorder="1"/>
    <xf numFmtId="0" fontId="8" fillId="4" borderId="38" xfId="0" applyFont="1" applyFill="1" applyBorder="1" applyAlignment="1">
      <alignment horizontal="left"/>
    </xf>
    <xf numFmtId="0" fontId="9" fillId="4" borderId="66" xfId="0" applyFont="1" applyFill="1" applyBorder="1" applyAlignment="1">
      <alignment horizontal="center"/>
    </xf>
    <xf numFmtId="164" fontId="4" fillId="4" borderId="5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55" xfId="0" applyFont="1" applyBorder="1" applyAlignment="1">
      <alignment horizontal="left"/>
    </xf>
    <xf numFmtId="0" fontId="8" fillId="0" borderId="29" xfId="0" applyFont="1" applyBorder="1" applyAlignment="1">
      <alignment horizontal="left" wrapText="1"/>
    </xf>
    <xf numFmtId="0" fontId="8" fillId="3" borderId="30" xfId="0" applyFont="1" applyFill="1" applyBorder="1" applyAlignment="1">
      <alignment wrapText="1"/>
    </xf>
    <xf numFmtId="0" fontId="8" fillId="4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wrapText="1"/>
    </xf>
    <xf numFmtId="0" fontId="3" fillId="3" borderId="59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left"/>
    </xf>
    <xf numFmtId="164" fontId="3" fillId="4" borderId="28" xfId="0" applyNumberFormat="1" applyFont="1" applyFill="1" applyBorder="1" applyAlignment="1">
      <alignment horizontal="center"/>
    </xf>
    <xf numFmtId="0" fontId="12" fillId="3" borderId="57" xfId="0" applyFont="1" applyFill="1" applyBorder="1" applyAlignment="1">
      <alignment horizontal="center"/>
    </xf>
    <xf numFmtId="2" fontId="3" fillId="3" borderId="28" xfId="0" applyNumberFormat="1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2" fontId="3" fillId="4" borderId="6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8" fillId="2" borderId="39" xfId="0" applyFont="1" applyFill="1" applyBorder="1"/>
    <xf numFmtId="0" fontId="9" fillId="2" borderId="89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9" fillId="2" borderId="63" xfId="0" applyFont="1" applyFill="1" applyBorder="1" applyAlignment="1">
      <alignment horizontal="center"/>
    </xf>
    <xf numFmtId="0" fontId="9" fillId="2" borderId="65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2" fontId="3" fillId="3" borderId="58" xfId="0" applyNumberFormat="1" applyFont="1" applyFill="1" applyBorder="1" applyAlignment="1">
      <alignment horizontal="center"/>
    </xf>
    <xf numFmtId="0" fontId="11" fillId="2" borderId="72" xfId="0" applyFont="1" applyFill="1" applyBorder="1"/>
    <xf numFmtId="164" fontId="0" fillId="2" borderId="72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48" xfId="0" applyFont="1" applyBorder="1" applyAlignment="1">
      <alignment horizontal="center" wrapText="1"/>
    </xf>
    <xf numFmtId="0" fontId="8" fillId="2" borderId="28" xfId="0" applyFont="1" applyFill="1" applyBorder="1" applyAlignment="1">
      <alignment horizontal="left"/>
    </xf>
    <xf numFmtId="0" fontId="8" fillId="2" borderId="105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left"/>
    </xf>
    <xf numFmtId="0" fontId="8" fillId="4" borderId="59" xfId="0" applyFont="1" applyFill="1" applyBorder="1" applyAlignment="1">
      <alignment horizontal="left"/>
    </xf>
    <xf numFmtId="0" fontId="8" fillId="3" borderId="59" xfId="0" applyFont="1" applyFill="1" applyBorder="1" applyAlignment="1">
      <alignment horizontal="left"/>
    </xf>
    <xf numFmtId="0" fontId="8" fillId="4" borderId="61" xfId="0" applyFont="1" applyFill="1" applyBorder="1" applyAlignment="1">
      <alignment horizontal="left"/>
    </xf>
    <xf numFmtId="0" fontId="17" fillId="2" borderId="35" xfId="0" applyFont="1" applyFill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8" xfId="0" applyFont="1" applyBorder="1" applyAlignment="1">
      <alignment wrapText="1"/>
    </xf>
    <xf numFmtId="0" fontId="8" fillId="3" borderId="30" xfId="0" applyFont="1" applyFill="1" applyBorder="1" applyAlignment="1">
      <alignment horizontal="left" wrapText="1"/>
    </xf>
    <xf numFmtId="0" fontId="8" fillId="3" borderId="29" xfId="0" applyFont="1" applyFill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left" wrapText="1"/>
    </xf>
    <xf numFmtId="0" fontId="8" fillId="4" borderId="29" xfId="0" applyFont="1" applyFill="1" applyBorder="1" applyAlignment="1">
      <alignment horizontal="center" wrapText="1"/>
    </xf>
    <xf numFmtId="0" fontId="8" fillId="3" borderId="57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8" fillId="4" borderId="57" xfId="0" applyFont="1" applyFill="1" applyBorder="1" applyAlignment="1">
      <alignment horizontal="left"/>
    </xf>
    <xf numFmtId="0" fontId="4" fillId="4" borderId="58" xfId="0" applyFont="1" applyFill="1" applyBorder="1" applyAlignment="1">
      <alignment horizontal="left"/>
    </xf>
    <xf numFmtId="0" fontId="4" fillId="3" borderId="58" xfId="0" applyFont="1" applyFill="1" applyBorder="1" applyAlignment="1">
      <alignment horizontal="left"/>
    </xf>
    <xf numFmtId="0" fontId="4" fillId="4" borderId="39" xfId="0" applyFont="1" applyFill="1" applyBorder="1" applyAlignment="1">
      <alignment horizontal="left"/>
    </xf>
    <xf numFmtId="2" fontId="3" fillId="4" borderId="39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35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7" fillId="2" borderId="57" xfId="0" applyFont="1" applyFill="1" applyBorder="1" applyAlignment="1">
      <alignment horizontal="center"/>
    </xf>
    <xf numFmtId="0" fontId="8" fillId="2" borderId="59" xfId="0" applyFont="1" applyFill="1" applyBorder="1"/>
    <xf numFmtId="0" fontId="8" fillId="2" borderId="60" xfId="0" applyFont="1" applyFill="1" applyBorder="1" applyAlignment="1">
      <alignment horizontal="center"/>
    </xf>
    <xf numFmtId="0" fontId="6" fillId="2" borderId="58" xfId="0" applyFont="1" applyFill="1" applyBorder="1"/>
    <xf numFmtId="0" fontId="9" fillId="2" borderId="38" xfId="0" applyFont="1" applyFill="1" applyBorder="1" applyAlignment="1">
      <alignment horizontal="center"/>
    </xf>
    <xf numFmtId="0" fontId="8" fillId="0" borderId="19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/>
    </xf>
    <xf numFmtId="0" fontId="12" fillId="2" borderId="29" xfId="0" applyFont="1" applyFill="1" applyBorder="1"/>
    <xf numFmtId="0" fontId="6" fillId="2" borderId="30" xfId="0" applyFont="1" applyFill="1" applyBorder="1"/>
    <xf numFmtId="0" fontId="3" fillId="3" borderId="33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8" fillId="2" borderId="68" xfId="0" applyFont="1" applyFill="1" applyBorder="1" applyAlignment="1">
      <alignment wrapText="1"/>
    </xf>
    <xf numFmtId="0" fontId="6" fillId="2" borderId="68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17" fillId="2" borderId="92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8" fillId="2" borderId="61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3" fillId="2" borderId="38" xfId="0" applyFont="1" applyFill="1" applyBorder="1" applyAlignment="1">
      <alignment horizontal="center"/>
    </xf>
    <xf numFmtId="2" fontId="3" fillId="2" borderId="39" xfId="0" applyNumberFormat="1" applyFont="1" applyFill="1" applyBorder="1" applyAlignment="1">
      <alignment horizontal="center"/>
    </xf>
    <xf numFmtId="0" fontId="8" fillId="0" borderId="32" xfId="0" applyFont="1" applyBorder="1" applyAlignment="1">
      <alignment wrapText="1"/>
    </xf>
    <xf numFmtId="0" fontId="8" fillId="2" borderId="59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164" fontId="3" fillId="2" borderId="62" xfId="0" applyNumberFormat="1" applyFont="1" applyFill="1" applyBorder="1" applyAlignment="1">
      <alignment horizontal="center"/>
    </xf>
    <xf numFmtId="0" fontId="8" fillId="0" borderId="55" xfId="0" applyFont="1" applyBorder="1" applyAlignment="1">
      <alignment horizontal="right"/>
    </xf>
    <xf numFmtId="0" fontId="6" fillId="0" borderId="55" xfId="0" applyFont="1" applyBorder="1"/>
    <xf numFmtId="0" fontId="9" fillId="2" borderId="69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32" xfId="0" applyFont="1" applyBorder="1" applyAlignment="1">
      <alignment horizontal="left" wrapText="1"/>
    </xf>
    <xf numFmtId="0" fontId="3" fillId="2" borderId="59" xfId="0" applyFont="1" applyFill="1" applyBorder="1" applyAlignment="1">
      <alignment horizontal="center"/>
    </xf>
    <xf numFmtId="164" fontId="3" fillId="2" borderId="61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164" fontId="4" fillId="0" borderId="32" xfId="0" applyNumberFormat="1" applyFont="1" applyBorder="1" applyAlignment="1">
      <alignment horizontal="center"/>
    </xf>
    <xf numFmtId="0" fontId="8" fillId="0" borderId="107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8" fillId="3" borderId="71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center" vertical="center" wrapText="1"/>
    </xf>
    <xf numFmtId="0" fontId="4" fillId="4" borderId="57" xfId="0" applyFont="1" applyFill="1" applyBorder="1"/>
    <xf numFmtId="0" fontId="3" fillId="4" borderId="61" xfId="0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8" fillId="3" borderId="78" xfId="0" applyFont="1" applyFill="1" applyBorder="1"/>
    <xf numFmtId="0" fontId="8" fillId="3" borderId="105" xfId="0" applyFont="1" applyFill="1" applyBorder="1" applyAlignment="1">
      <alignment horizontal="center"/>
    </xf>
    <xf numFmtId="164" fontId="9" fillId="3" borderId="68" xfId="0" applyNumberFormat="1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0" fontId="8" fillId="2" borderId="108" xfId="0" applyFont="1" applyFill="1" applyBorder="1"/>
    <xf numFmtId="0" fontId="8" fillId="2" borderId="71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center"/>
    </xf>
    <xf numFmtId="0" fontId="6" fillId="2" borderId="39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wrapText="1"/>
    </xf>
    <xf numFmtId="0" fontId="14" fillId="2" borderId="24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4" fillId="2" borderId="53" xfId="0" applyFont="1" applyFill="1" applyBorder="1" applyAlignment="1">
      <alignment horizontal="center"/>
    </xf>
    <xf numFmtId="0" fontId="6" fillId="2" borderId="28" xfId="0" applyFont="1" applyFill="1" applyBorder="1"/>
    <xf numFmtId="0" fontId="6" fillId="2" borderId="57" xfId="0" applyFont="1" applyFill="1" applyBorder="1" applyAlignment="1">
      <alignment horizontal="center"/>
    </xf>
    <xf numFmtId="0" fontId="6" fillId="2" borderId="57" xfId="0" applyFont="1" applyFill="1" applyBorder="1"/>
    <xf numFmtId="0" fontId="8" fillId="2" borderId="67" xfId="0" applyFont="1" applyFill="1" applyBorder="1" applyAlignment="1">
      <alignment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17" fillId="4" borderId="71" xfId="0" applyFont="1" applyFill="1" applyBorder="1" applyAlignment="1">
      <alignment horizontal="center"/>
    </xf>
    <xf numFmtId="0" fontId="8" fillId="3" borderId="54" xfId="0" applyFont="1" applyFill="1" applyBorder="1" applyAlignment="1">
      <alignment wrapText="1"/>
    </xf>
    <xf numFmtId="0" fontId="8" fillId="4" borderId="54" xfId="0" applyFont="1" applyFill="1" applyBorder="1" applyAlignment="1">
      <alignment wrapText="1"/>
    </xf>
    <xf numFmtId="0" fontId="8" fillId="0" borderId="56" xfId="0" applyFont="1" applyBorder="1" applyAlignment="1">
      <alignment wrapText="1"/>
    </xf>
    <xf numFmtId="0" fontId="4" fillId="3" borderId="54" xfId="0" applyFont="1" applyFill="1" applyBorder="1"/>
    <xf numFmtId="0" fontId="4" fillId="4" borderId="60" xfId="0" applyFont="1" applyFill="1" applyBorder="1"/>
    <xf numFmtId="0" fontId="4" fillId="3" borderId="60" xfId="0" applyFont="1" applyFill="1" applyBorder="1"/>
    <xf numFmtId="0" fontId="4" fillId="4" borderId="62" xfId="0" applyFont="1" applyFill="1" applyBorder="1"/>
    <xf numFmtId="0" fontId="3" fillId="4" borderId="6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4" fillId="0" borderId="2" xfId="0" applyFont="1" applyBorder="1" applyAlignment="1">
      <alignment horizontal="center"/>
    </xf>
    <xf numFmtId="0" fontId="7" fillId="0" borderId="3" xfId="0" applyFont="1" applyBorder="1"/>
    <xf numFmtId="0" fontId="4" fillId="0" borderId="43" xfId="0" applyFont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7" fillId="0" borderId="42" xfId="0" applyFont="1" applyBorder="1"/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7" fillId="0" borderId="10" xfId="0" applyFont="1" applyBorder="1"/>
    <xf numFmtId="0" fontId="7" fillId="0" borderId="9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W1000"/>
  <sheetViews>
    <sheetView view="pageBreakPreview" topLeftCell="A4" zoomScale="50" zoomScaleSheetLayoutView="50" workbookViewId="0">
      <selection activeCell="A14" sqref="A14:W21"/>
    </sheetView>
  </sheetViews>
  <sheetFormatPr defaultColWidth="14.42578125" defaultRowHeight="15" customHeight="1"/>
  <cols>
    <col min="1" max="1" width="19.85546875" customWidth="1"/>
    <col min="2" max="2" width="14.5703125" customWidth="1"/>
    <col min="3" max="3" width="19" customWidth="1"/>
    <col min="4" max="4" width="54" customWidth="1"/>
    <col min="5" max="5" width="15.7109375" customWidth="1"/>
    <col min="6" max="6" width="13.5703125" customWidth="1"/>
    <col min="7" max="7" width="8.710937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2" max="14" width="8.7109375" customWidth="1"/>
    <col min="15" max="15" width="11.5703125" customWidth="1"/>
    <col min="16" max="16" width="12.28515625" customWidth="1"/>
    <col min="17" max="21" width="8.7109375" customWidth="1"/>
    <col min="22" max="22" width="11.140625" customWidth="1"/>
    <col min="23" max="23" width="8.7109375" customWidth="1"/>
  </cols>
  <sheetData>
    <row r="1" spans="1:23">
      <c r="B1" s="1"/>
    </row>
    <row r="2" spans="1:23" ht="23.25">
      <c r="A2" s="2" t="s">
        <v>0</v>
      </c>
      <c r="B2" s="3"/>
      <c r="C2" s="2" t="s">
        <v>1</v>
      </c>
      <c r="D2" s="2"/>
      <c r="E2" s="4" t="s">
        <v>2</v>
      </c>
      <c r="F2" s="3">
        <v>1</v>
      </c>
      <c r="G2" s="2"/>
      <c r="J2" s="4"/>
      <c r="K2" s="3"/>
      <c r="L2" s="5"/>
      <c r="M2" s="6"/>
    </row>
    <row r="3" spans="1:23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3" ht="15.75">
      <c r="A4" s="8"/>
      <c r="B4" s="9" t="s">
        <v>3</v>
      </c>
      <c r="C4" s="10"/>
      <c r="D4" s="11"/>
      <c r="E4" s="9"/>
      <c r="F4" s="12"/>
      <c r="G4" s="13" t="s">
        <v>4</v>
      </c>
      <c r="H4" s="14"/>
      <c r="I4" s="15"/>
      <c r="J4" s="16" t="s">
        <v>5</v>
      </c>
      <c r="K4" s="881" t="s">
        <v>6</v>
      </c>
      <c r="L4" s="882"/>
      <c r="M4" s="882"/>
      <c r="N4" s="882"/>
      <c r="O4" s="883"/>
      <c r="P4" s="884" t="s">
        <v>7</v>
      </c>
      <c r="Q4" s="885"/>
      <c r="R4" s="885"/>
      <c r="S4" s="885"/>
      <c r="T4" s="885"/>
      <c r="U4" s="885"/>
      <c r="V4" s="885"/>
      <c r="W4" s="885"/>
    </row>
    <row r="5" spans="1:23" ht="45.75">
      <c r="A5" s="18" t="s">
        <v>8</v>
      </c>
      <c r="B5" s="19" t="s">
        <v>9</v>
      </c>
      <c r="C5" s="20" t="s">
        <v>10</v>
      </c>
      <c r="D5" s="21" t="s">
        <v>11</v>
      </c>
      <c r="E5" s="19" t="s">
        <v>12</v>
      </c>
      <c r="F5" s="22" t="s">
        <v>13</v>
      </c>
      <c r="G5" s="23" t="s">
        <v>14</v>
      </c>
      <c r="H5" s="24" t="s">
        <v>15</v>
      </c>
      <c r="I5" s="25" t="s">
        <v>16</v>
      </c>
      <c r="J5" s="26" t="s">
        <v>17</v>
      </c>
      <c r="K5" s="27" t="s">
        <v>18</v>
      </c>
      <c r="L5" s="27" t="s">
        <v>19</v>
      </c>
      <c r="M5" s="27" t="s">
        <v>20</v>
      </c>
      <c r="N5" s="28" t="s">
        <v>21</v>
      </c>
      <c r="O5" s="27" t="s">
        <v>22</v>
      </c>
      <c r="P5" s="27" t="s">
        <v>23</v>
      </c>
      <c r="Q5" s="27" t="s">
        <v>24</v>
      </c>
      <c r="R5" s="27" t="s">
        <v>25</v>
      </c>
      <c r="S5" s="27" t="s">
        <v>26</v>
      </c>
      <c r="T5" s="27" t="s">
        <v>27</v>
      </c>
      <c r="U5" s="27" t="s">
        <v>28</v>
      </c>
      <c r="V5" s="27" t="s">
        <v>29</v>
      </c>
      <c r="W5" s="27" t="s">
        <v>30</v>
      </c>
    </row>
    <row r="6" spans="1:23" ht="34.5" customHeight="1">
      <c r="A6" s="29" t="s">
        <v>31</v>
      </c>
      <c r="B6" s="30">
        <v>225</v>
      </c>
      <c r="C6" s="31" t="s">
        <v>32</v>
      </c>
      <c r="D6" s="32" t="s">
        <v>33</v>
      </c>
      <c r="E6" s="30" t="s">
        <v>34</v>
      </c>
      <c r="F6" s="33"/>
      <c r="G6" s="34">
        <v>4.5999999999999996</v>
      </c>
      <c r="H6" s="35">
        <v>13.4</v>
      </c>
      <c r="I6" s="36">
        <v>26.9</v>
      </c>
      <c r="J6" s="37">
        <v>250</v>
      </c>
      <c r="K6" s="38">
        <v>6.3</v>
      </c>
      <c r="L6" s="39">
        <v>0.18</v>
      </c>
      <c r="M6" s="40">
        <v>0</v>
      </c>
      <c r="N6" s="40">
        <v>20</v>
      </c>
      <c r="O6" s="41">
        <v>0.28999999999999998</v>
      </c>
      <c r="P6" s="42">
        <v>14.4</v>
      </c>
      <c r="Q6" s="43">
        <v>41.9</v>
      </c>
      <c r="R6" s="43">
        <v>7.2</v>
      </c>
      <c r="S6" s="43">
        <v>0.5</v>
      </c>
      <c r="T6" s="43">
        <v>169.11</v>
      </c>
      <c r="U6" s="43">
        <v>1.0999999999999999E-2</v>
      </c>
      <c r="V6" s="43">
        <v>7.0000000000000001E-3</v>
      </c>
      <c r="W6" s="44">
        <v>3.1E-2</v>
      </c>
    </row>
    <row r="7" spans="1:23" ht="34.5" customHeight="1">
      <c r="A7" s="29"/>
      <c r="B7" s="45">
        <v>56</v>
      </c>
      <c r="C7" s="46" t="s">
        <v>35</v>
      </c>
      <c r="D7" s="47" t="s">
        <v>36</v>
      </c>
      <c r="E7" s="48" t="s">
        <v>37</v>
      </c>
      <c r="F7" s="49"/>
      <c r="G7" s="50">
        <v>6.31</v>
      </c>
      <c r="H7" s="51">
        <v>7.15</v>
      </c>
      <c r="I7" s="52">
        <v>31.59</v>
      </c>
      <c r="J7" s="53">
        <v>215.25</v>
      </c>
      <c r="K7" s="38">
        <v>0.06</v>
      </c>
      <c r="L7" s="39">
        <v>2.3E-2</v>
      </c>
      <c r="M7" s="40">
        <v>0.88</v>
      </c>
      <c r="N7" s="40">
        <v>32.4</v>
      </c>
      <c r="O7" s="54">
        <v>0.1</v>
      </c>
      <c r="P7" s="38">
        <v>184.17</v>
      </c>
      <c r="Q7" s="40">
        <v>173.51</v>
      </c>
      <c r="R7" s="40">
        <v>31.67</v>
      </c>
      <c r="S7" s="40">
        <v>0.41</v>
      </c>
      <c r="T7" s="40">
        <v>228.17</v>
      </c>
      <c r="U7" s="40">
        <v>1.4E-2</v>
      </c>
      <c r="V7" s="40">
        <v>6.0000000000000001E-3</v>
      </c>
      <c r="W7" s="41">
        <v>0.04</v>
      </c>
    </row>
    <row r="8" spans="1:23" ht="34.5" customHeight="1">
      <c r="A8" s="29"/>
      <c r="B8" s="55">
        <v>113</v>
      </c>
      <c r="C8" s="56" t="s">
        <v>38</v>
      </c>
      <c r="D8" s="57" t="s">
        <v>39</v>
      </c>
      <c r="E8" s="55">
        <v>200</v>
      </c>
      <c r="F8" s="58"/>
      <c r="G8" s="38">
        <v>0.2</v>
      </c>
      <c r="H8" s="40">
        <v>0</v>
      </c>
      <c r="I8" s="41">
        <v>11</v>
      </c>
      <c r="J8" s="59">
        <v>45.6</v>
      </c>
      <c r="K8" s="38">
        <v>0</v>
      </c>
      <c r="L8" s="39">
        <v>0</v>
      </c>
      <c r="M8" s="40">
        <v>2.6</v>
      </c>
      <c r="N8" s="40">
        <v>0</v>
      </c>
      <c r="O8" s="41">
        <v>0</v>
      </c>
      <c r="P8" s="38">
        <v>15.64</v>
      </c>
      <c r="Q8" s="40">
        <v>8.8000000000000007</v>
      </c>
      <c r="R8" s="40">
        <v>4.72</v>
      </c>
      <c r="S8" s="40">
        <v>0.8</v>
      </c>
      <c r="T8" s="40">
        <v>15.34</v>
      </c>
      <c r="U8" s="40">
        <v>0</v>
      </c>
      <c r="V8" s="40">
        <v>0</v>
      </c>
      <c r="W8" s="41">
        <v>0</v>
      </c>
    </row>
    <row r="9" spans="1:23" ht="34.5" customHeight="1">
      <c r="A9" s="29"/>
      <c r="B9" s="60">
        <v>121</v>
      </c>
      <c r="C9" s="57" t="s">
        <v>40</v>
      </c>
      <c r="D9" s="61" t="s">
        <v>41</v>
      </c>
      <c r="E9" s="62">
        <v>30</v>
      </c>
      <c r="F9" s="55"/>
      <c r="G9" s="39">
        <v>2.16</v>
      </c>
      <c r="H9" s="40">
        <v>0.81</v>
      </c>
      <c r="I9" s="54">
        <v>14.73</v>
      </c>
      <c r="J9" s="60">
        <v>75.66</v>
      </c>
      <c r="K9" s="38">
        <v>0.04</v>
      </c>
      <c r="L9" s="39">
        <v>0.01</v>
      </c>
      <c r="M9" s="40">
        <v>0</v>
      </c>
      <c r="N9" s="40">
        <v>0</v>
      </c>
      <c r="O9" s="41">
        <v>0</v>
      </c>
      <c r="P9" s="38">
        <v>7.5</v>
      </c>
      <c r="Q9" s="40">
        <v>24.6</v>
      </c>
      <c r="R9" s="40">
        <v>9.9</v>
      </c>
      <c r="S9" s="40">
        <v>0.45</v>
      </c>
      <c r="T9" s="40">
        <v>27.6</v>
      </c>
      <c r="U9" s="40">
        <v>0</v>
      </c>
      <c r="V9" s="40">
        <v>0</v>
      </c>
      <c r="W9" s="41">
        <v>0</v>
      </c>
    </row>
    <row r="10" spans="1:23" ht="34.5" customHeight="1">
      <c r="A10" s="29"/>
      <c r="B10" s="63">
        <v>120</v>
      </c>
      <c r="C10" s="46" t="s">
        <v>42</v>
      </c>
      <c r="D10" s="64" t="s">
        <v>43</v>
      </c>
      <c r="E10" s="63">
        <v>20</v>
      </c>
      <c r="F10" s="65"/>
      <c r="G10" s="50">
        <v>1.1399999999999999</v>
      </c>
      <c r="H10" s="51">
        <v>0.22</v>
      </c>
      <c r="I10" s="52">
        <v>7.44</v>
      </c>
      <c r="J10" s="66">
        <v>36.26</v>
      </c>
      <c r="K10" s="50">
        <v>0.02</v>
      </c>
      <c r="L10" s="67">
        <v>2.4E-2</v>
      </c>
      <c r="M10" s="51">
        <v>0.08</v>
      </c>
      <c r="N10" s="51">
        <v>0</v>
      </c>
      <c r="O10" s="52">
        <v>0</v>
      </c>
      <c r="P10" s="50">
        <v>6.8</v>
      </c>
      <c r="Q10" s="51">
        <v>24</v>
      </c>
      <c r="R10" s="51">
        <v>8.1999999999999993</v>
      </c>
      <c r="S10" s="51">
        <v>0.46</v>
      </c>
      <c r="T10" s="51">
        <v>73.5</v>
      </c>
      <c r="U10" s="51">
        <v>2E-3</v>
      </c>
      <c r="V10" s="51">
        <v>2E-3</v>
      </c>
      <c r="W10" s="52">
        <v>1.2E-2</v>
      </c>
    </row>
    <row r="11" spans="1:23" ht="34.5" customHeight="1">
      <c r="A11" s="29"/>
      <c r="B11" s="55" t="s">
        <v>44</v>
      </c>
      <c r="C11" s="57" t="s">
        <v>45</v>
      </c>
      <c r="D11" s="61" t="s">
        <v>46</v>
      </c>
      <c r="E11" s="68">
        <v>250</v>
      </c>
      <c r="F11" s="69"/>
      <c r="G11" s="38">
        <v>1.5</v>
      </c>
      <c r="H11" s="40">
        <v>0</v>
      </c>
      <c r="I11" s="41">
        <v>31.25</v>
      </c>
      <c r="J11" s="70">
        <v>131</v>
      </c>
      <c r="K11" s="38"/>
      <c r="L11" s="40"/>
      <c r="M11" s="40"/>
      <c r="N11" s="40"/>
      <c r="O11" s="54"/>
      <c r="P11" s="38"/>
      <c r="Q11" s="40"/>
      <c r="R11" s="40"/>
      <c r="S11" s="40"/>
      <c r="T11" s="40"/>
      <c r="U11" s="40"/>
      <c r="V11" s="40"/>
      <c r="W11" s="41"/>
    </row>
    <row r="12" spans="1:23" ht="34.5" customHeight="1">
      <c r="A12" s="29"/>
      <c r="B12" s="63"/>
      <c r="C12" s="46"/>
      <c r="D12" s="71" t="s">
        <v>47</v>
      </c>
      <c r="E12" s="72">
        <v>795</v>
      </c>
      <c r="F12" s="65"/>
      <c r="G12" s="73">
        <f t="shared" ref="G12:I12" si="0">G6+G7+G8+G9+G10</f>
        <v>14.41</v>
      </c>
      <c r="H12" s="74">
        <f t="shared" si="0"/>
        <v>21.58</v>
      </c>
      <c r="I12" s="75">
        <f t="shared" si="0"/>
        <v>91.66</v>
      </c>
      <c r="J12" s="76">
        <f>J6+J7+J8+J9+J10+J11</f>
        <v>753.77</v>
      </c>
      <c r="K12" s="73">
        <f t="shared" ref="K12:W12" si="1">K6+K7+K8+K9+K10</f>
        <v>6.419999999999999</v>
      </c>
      <c r="L12" s="74">
        <f t="shared" si="1"/>
        <v>0.23699999999999999</v>
      </c>
      <c r="M12" s="74">
        <f t="shared" si="1"/>
        <v>3.56</v>
      </c>
      <c r="N12" s="74">
        <f t="shared" si="1"/>
        <v>52.4</v>
      </c>
      <c r="O12" s="75">
        <f t="shared" si="1"/>
        <v>0.39</v>
      </c>
      <c r="P12" s="73">
        <f t="shared" si="1"/>
        <v>228.51</v>
      </c>
      <c r="Q12" s="74">
        <f t="shared" si="1"/>
        <v>272.81</v>
      </c>
      <c r="R12" s="74">
        <f t="shared" si="1"/>
        <v>61.69</v>
      </c>
      <c r="S12" s="74">
        <f t="shared" si="1"/>
        <v>2.62</v>
      </c>
      <c r="T12" s="74">
        <f t="shared" si="1"/>
        <v>513.72</v>
      </c>
      <c r="U12" s="74">
        <f t="shared" si="1"/>
        <v>2.7000000000000003E-2</v>
      </c>
      <c r="V12" s="74">
        <f t="shared" si="1"/>
        <v>1.5000000000000001E-2</v>
      </c>
      <c r="W12" s="75">
        <f t="shared" si="1"/>
        <v>8.3000000000000004E-2</v>
      </c>
    </row>
    <row r="13" spans="1:23" ht="34.5" customHeight="1">
      <c r="A13" s="29"/>
      <c r="B13" s="63"/>
      <c r="C13" s="46"/>
      <c r="D13" s="71" t="s">
        <v>48</v>
      </c>
      <c r="E13" s="63"/>
      <c r="F13" s="65"/>
      <c r="G13" s="77"/>
      <c r="H13" s="78"/>
      <c r="I13" s="79"/>
      <c r="J13" s="80">
        <f>J12/23.5</f>
        <v>32.075319148936167</v>
      </c>
      <c r="K13" s="77"/>
      <c r="L13" s="81"/>
      <c r="M13" s="82"/>
      <c r="N13" s="82"/>
      <c r="O13" s="83"/>
      <c r="P13" s="84"/>
      <c r="Q13" s="82"/>
      <c r="R13" s="82"/>
      <c r="S13" s="82"/>
      <c r="T13" s="82"/>
      <c r="U13" s="82"/>
      <c r="V13" s="82"/>
      <c r="W13" s="83"/>
    </row>
    <row r="14" spans="1:23" ht="34.5" customHeight="1">
      <c r="A14" s="85"/>
      <c r="B14" s="86"/>
      <c r="C14" s="87"/>
      <c r="D14" s="88"/>
      <c r="E14" s="89"/>
      <c r="F14" s="86"/>
      <c r="G14" s="90"/>
      <c r="H14" s="43"/>
      <c r="I14" s="91"/>
      <c r="J14" s="92"/>
      <c r="K14" s="42"/>
      <c r="L14" s="90"/>
      <c r="M14" s="43"/>
      <c r="N14" s="43"/>
      <c r="O14" s="44"/>
      <c r="P14" s="42"/>
      <c r="Q14" s="43"/>
      <c r="R14" s="43"/>
      <c r="S14" s="43"/>
      <c r="T14" s="43"/>
      <c r="U14" s="43"/>
      <c r="V14" s="43"/>
      <c r="W14" s="93"/>
    </row>
    <row r="15" spans="1:23" ht="34.5" customHeight="1">
      <c r="A15" s="29"/>
      <c r="B15" s="55"/>
      <c r="C15" s="56"/>
      <c r="D15" s="57"/>
      <c r="E15" s="55"/>
      <c r="F15" s="57"/>
      <c r="G15" s="38"/>
      <c r="H15" s="40"/>
      <c r="I15" s="41"/>
      <c r="J15" s="59"/>
      <c r="K15" s="38"/>
      <c r="L15" s="39"/>
      <c r="M15" s="40"/>
      <c r="N15" s="40"/>
      <c r="O15" s="41"/>
      <c r="P15" s="38"/>
      <c r="Q15" s="40"/>
      <c r="R15" s="40"/>
      <c r="S15" s="40"/>
      <c r="T15" s="40"/>
      <c r="U15" s="40"/>
      <c r="V15" s="40"/>
      <c r="W15" s="41"/>
    </row>
    <row r="16" spans="1:23" ht="34.5" customHeight="1">
      <c r="A16" s="94"/>
      <c r="B16" s="55"/>
      <c r="C16" s="56"/>
      <c r="D16" s="57"/>
      <c r="E16" s="55"/>
      <c r="F16" s="57"/>
      <c r="G16" s="38"/>
      <c r="H16" s="40"/>
      <c r="I16" s="41"/>
      <c r="J16" s="95"/>
      <c r="K16" s="38"/>
      <c r="L16" s="39"/>
      <c r="M16" s="40"/>
      <c r="N16" s="40"/>
      <c r="O16" s="41"/>
      <c r="P16" s="38"/>
      <c r="Q16" s="40"/>
      <c r="R16" s="40"/>
      <c r="S16" s="40"/>
      <c r="T16" s="40"/>
      <c r="U16" s="40"/>
      <c r="V16" s="40"/>
      <c r="W16" s="41"/>
    </row>
    <row r="17" spans="1:23" ht="34.5" customHeight="1">
      <c r="A17" s="94"/>
      <c r="B17" s="55"/>
      <c r="C17" s="56"/>
      <c r="D17" s="57"/>
      <c r="E17" s="55"/>
      <c r="F17" s="57"/>
      <c r="G17" s="38"/>
      <c r="H17" s="40"/>
      <c r="I17" s="41"/>
      <c r="J17" s="59"/>
      <c r="K17" s="38"/>
      <c r="L17" s="39"/>
      <c r="M17" s="40"/>
      <c r="N17" s="40"/>
      <c r="O17" s="41"/>
      <c r="P17" s="38"/>
      <c r="Q17" s="40"/>
      <c r="R17" s="40"/>
      <c r="S17" s="40"/>
      <c r="T17" s="40"/>
      <c r="U17" s="40"/>
      <c r="V17" s="40"/>
      <c r="W17" s="41"/>
    </row>
    <row r="18" spans="1:23" ht="34.5" customHeight="1">
      <c r="A18" s="94"/>
      <c r="B18" s="60"/>
      <c r="C18" s="56"/>
      <c r="D18" s="57"/>
      <c r="E18" s="55"/>
      <c r="F18" s="57"/>
      <c r="G18" s="38"/>
      <c r="H18" s="40"/>
      <c r="I18" s="41"/>
      <c r="J18" s="59"/>
      <c r="K18" s="50"/>
      <c r="L18" s="67"/>
      <c r="M18" s="51"/>
      <c r="N18" s="51"/>
      <c r="O18" s="52"/>
      <c r="P18" s="50"/>
      <c r="Q18" s="51"/>
      <c r="R18" s="51"/>
      <c r="S18" s="51"/>
      <c r="T18" s="51"/>
      <c r="U18" s="51"/>
      <c r="V18" s="51"/>
      <c r="W18" s="52"/>
    </row>
    <row r="19" spans="1:23" ht="34.5" customHeight="1">
      <c r="A19" s="94"/>
      <c r="B19" s="55"/>
      <c r="C19" s="56"/>
      <c r="D19" s="57"/>
      <c r="E19" s="55"/>
      <c r="F19" s="57"/>
      <c r="G19" s="38"/>
      <c r="H19" s="40"/>
      <c r="I19" s="41"/>
      <c r="J19" s="59"/>
      <c r="K19" s="50"/>
      <c r="L19" s="67"/>
      <c r="M19" s="51"/>
      <c r="N19" s="51"/>
      <c r="O19" s="52"/>
      <c r="P19" s="50"/>
      <c r="Q19" s="51"/>
      <c r="R19" s="51"/>
      <c r="S19" s="51"/>
      <c r="T19" s="51"/>
      <c r="U19" s="51"/>
      <c r="V19" s="51"/>
      <c r="W19" s="52"/>
    </row>
    <row r="20" spans="1:23" ht="34.5" customHeight="1">
      <c r="A20" s="94"/>
      <c r="B20" s="96"/>
      <c r="C20" s="97"/>
      <c r="D20" s="71"/>
      <c r="E20" s="98"/>
      <c r="F20" s="99"/>
      <c r="G20" s="100"/>
      <c r="H20" s="101"/>
      <c r="I20" s="102"/>
      <c r="J20" s="103"/>
      <c r="K20" s="100"/>
      <c r="L20" s="101"/>
      <c r="M20" s="101"/>
      <c r="N20" s="101"/>
      <c r="O20" s="102"/>
      <c r="P20" s="100"/>
      <c r="Q20" s="101"/>
      <c r="R20" s="101"/>
      <c r="S20" s="101"/>
      <c r="T20" s="101"/>
      <c r="U20" s="101"/>
      <c r="V20" s="101"/>
      <c r="W20" s="102"/>
    </row>
    <row r="21" spans="1:23" ht="34.5" customHeight="1">
      <c r="A21" s="104"/>
      <c r="B21" s="105"/>
      <c r="C21" s="106"/>
      <c r="D21" s="107"/>
      <c r="E21" s="106"/>
      <c r="F21" s="108"/>
      <c r="G21" s="109"/>
      <c r="H21" s="110"/>
      <c r="I21" s="111"/>
      <c r="J21" s="112"/>
      <c r="K21" s="113"/>
      <c r="L21" s="114"/>
      <c r="M21" s="115"/>
      <c r="N21" s="115"/>
      <c r="O21" s="116"/>
      <c r="P21" s="113"/>
      <c r="Q21" s="115"/>
      <c r="R21" s="115"/>
      <c r="S21" s="115"/>
      <c r="T21" s="115"/>
      <c r="U21" s="115"/>
      <c r="V21" s="115"/>
      <c r="W21" s="116"/>
    </row>
    <row r="22" spans="1:23" ht="15.75" customHeight="1">
      <c r="A22" s="6"/>
      <c r="B22" s="1"/>
      <c r="C22" s="6"/>
      <c r="D22" s="6"/>
      <c r="E22" s="6"/>
      <c r="F22" s="6"/>
      <c r="G22" s="117"/>
      <c r="H22" s="6"/>
      <c r="I22" s="6"/>
      <c r="J22" s="118"/>
      <c r="K22" s="6"/>
      <c r="L22" s="6"/>
      <c r="M22" s="6"/>
    </row>
    <row r="23" spans="1:23" ht="15.75" customHeight="1">
      <c r="B23" s="1"/>
    </row>
    <row r="24" spans="1:23" ht="15.75" customHeight="1">
      <c r="B24" s="1"/>
    </row>
    <row r="25" spans="1:23" ht="15.75" customHeight="1">
      <c r="B25" s="1"/>
    </row>
    <row r="26" spans="1:23" ht="15.75" customHeight="1">
      <c r="B26" s="1"/>
    </row>
    <row r="27" spans="1:23" ht="15.75" customHeight="1">
      <c r="B27" s="1"/>
    </row>
    <row r="28" spans="1:23" ht="15.75" customHeight="1">
      <c r="B28" s="1"/>
    </row>
    <row r="29" spans="1:23" ht="15.75" customHeight="1">
      <c r="B29" s="1"/>
    </row>
    <row r="30" spans="1:23" ht="15.75" customHeight="1">
      <c r="B30" s="1"/>
    </row>
    <row r="31" spans="1:23" ht="15.75" customHeight="1">
      <c r="B31" s="1"/>
    </row>
    <row r="32" spans="1:23" ht="15.75" customHeight="1">
      <c r="B32" s="1"/>
    </row>
    <row r="33" spans="2:2" ht="15.75" customHeight="1">
      <c r="B33" s="1"/>
    </row>
    <row r="34" spans="2:2" ht="15.75" customHeight="1">
      <c r="B34" s="1"/>
    </row>
    <row r="35" spans="2:2" ht="15.75" customHeight="1">
      <c r="B35" s="1"/>
    </row>
    <row r="36" spans="2:2" ht="15.75" customHeight="1">
      <c r="B36" s="1"/>
    </row>
    <row r="37" spans="2:2" ht="15.75" customHeight="1">
      <c r="B37" s="1"/>
    </row>
    <row r="38" spans="2:2" ht="15.75" customHeight="1">
      <c r="B38" s="1"/>
    </row>
    <row r="39" spans="2:2" ht="15.75" customHeight="1">
      <c r="B39" s="1"/>
    </row>
    <row r="40" spans="2:2" ht="15.75" customHeight="1">
      <c r="B40" s="1"/>
    </row>
    <row r="41" spans="2:2" ht="15.75" customHeight="1">
      <c r="B41" s="1"/>
    </row>
    <row r="42" spans="2:2" ht="15.75" customHeight="1">
      <c r="B42" s="1"/>
    </row>
    <row r="43" spans="2:2" ht="15.75" customHeight="1">
      <c r="B43" s="1"/>
    </row>
    <row r="44" spans="2:2" ht="15.75" customHeight="1">
      <c r="B44" s="1"/>
    </row>
    <row r="45" spans="2:2" ht="15.75" customHeight="1">
      <c r="B45" s="1"/>
    </row>
    <row r="46" spans="2:2" ht="15.75" customHeight="1">
      <c r="B46" s="1"/>
    </row>
    <row r="47" spans="2:2" ht="15.75" customHeight="1">
      <c r="B47" s="1"/>
    </row>
    <row r="48" spans="2:2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/>
    <row r="102" spans="2:2" ht="15.75" customHeight="1"/>
    <row r="103" spans="2:2" ht="15.75" customHeight="1"/>
    <row r="104" spans="2:2" ht="15.75" customHeight="1"/>
    <row r="105" spans="2:2" ht="15.75" customHeight="1"/>
    <row r="106" spans="2:2" ht="15.75" customHeight="1"/>
    <row r="107" spans="2:2" ht="15.75" customHeight="1"/>
    <row r="108" spans="2:2" ht="15.75" customHeight="1"/>
    <row r="109" spans="2:2" ht="15.75" customHeight="1"/>
    <row r="110" spans="2:2" ht="15.75" customHeight="1"/>
    <row r="111" spans="2:2" ht="15.75" customHeight="1"/>
    <row r="112" spans="2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K4:O4"/>
    <mergeCell ref="P4:W4"/>
  </mergeCells>
  <pageMargins left="0.25" right="0.25" top="0.75" bottom="0.75" header="0" footer="0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topLeftCell="A5" zoomScale="50" zoomScaleNormal="50" workbookViewId="0">
      <selection activeCell="B13" sqref="B13:X25"/>
    </sheetView>
  </sheetViews>
  <sheetFormatPr defaultColWidth="14.42578125" defaultRowHeight="15" customHeight="1"/>
  <cols>
    <col min="1" max="1" width="20.140625" customWidth="1"/>
    <col min="2" max="2" width="13.140625" customWidth="1"/>
    <col min="3" max="3" width="15.7109375" customWidth="1"/>
    <col min="4" max="4" width="20.85546875" customWidth="1"/>
    <col min="5" max="5" width="54.285156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15" width="8.7109375" customWidth="1"/>
    <col min="16" max="16" width="9.140625" customWidth="1"/>
    <col min="17" max="22" width="8.7109375" customWidth="1"/>
    <col min="23" max="23" width="11.140625" customWidth="1"/>
    <col min="24" max="24" width="8.7109375" customWidth="1"/>
  </cols>
  <sheetData>
    <row r="1" spans="1:24">
      <c r="B1" s="1"/>
      <c r="C1" s="1"/>
    </row>
    <row r="2" spans="1:24" ht="23.25">
      <c r="A2" s="2" t="s">
        <v>0</v>
      </c>
      <c r="B2" s="1"/>
      <c r="C2" s="3"/>
      <c r="D2" s="2" t="s">
        <v>1</v>
      </c>
      <c r="E2" s="2"/>
      <c r="F2" s="4" t="s">
        <v>2</v>
      </c>
      <c r="G2" s="289">
        <v>9</v>
      </c>
      <c r="H2" s="2"/>
      <c r="K2" s="4"/>
      <c r="L2" s="3"/>
      <c r="M2" s="5"/>
      <c r="N2" s="6"/>
    </row>
    <row r="3" spans="1:24">
      <c r="A3" s="5"/>
      <c r="B3" s="1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538"/>
      <c r="B4" s="585"/>
      <c r="C4" s="12" t="s">
        <v>3</v>
      </c>
      <c r="D4" s="365"/>
      <c r="E4" s="291"/>
      <c r="F4" s="12"/>
      <c r="G4" s="9"/>
      <c r="H4" s="441" t="s">
        <v>4</v>
      </c>
      <c r="I4" s="292"/>
      <c r="J4" s="292"/>
      <c r="K4" s="124" t="s">
        <v>5</v>
      </c>
      <c r="L4" s="881" t="s">
        <v>6</v>
      </c>
      <c r="M4" s="882"/>
      <c r="N4" s="882"/>
      <c r="O4" s="882"/>
      <c r="P4" s="883"/>
      <c r="Q4" s="886" t="s">
        <v>7</v>
      </c>
      <c r="R4" s="887"/>
      <c r="S4" s="887"/>
      <c r="T4" s="887"/>
      <c r="U4" s="887"/>
      <c r="V4" s="887"/>
      <c r="W4" s="887"/>
      <c r="X4" s="893"/>
    </row>
    <row r="5" spans="1:24" ht="45.75">
      <c r="A5" s="540" t="s">
        <v>8</v>
      </c>
      <c r="B5" s="586"/>
      <c r="C5" s="22" t="s">
        <v>9</v>
      </c>
      <c r="D5" s="541" t="s">
        <v>10</v>
      </c>
      <c r="E5" s="19" t="s">
        <v>11</v>
      </c>
      <c r="F5" s="22" t="s">
        <v>12</v>
      </c>
      <c r="G5" s="19" t="s">
        <v>13</v>
      </c>
      <c r="H5" s="23" t="s">
        <v>14</v>
      </c>
      <c r="I5" s="24" t="s">
        <v>15</v>
      </c>
      <c r="J5" s="295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587" t="s">
        <v>30</v>
      </c>
    </row>
    <row r="6" spans="1:24" ht="26.25" customHeight="1">
      <c r="A6" s="317" t="s">
        <v>31</v>
      </c>
      <c r="B6" s="297"/>
      <c r="C6" s="86">
        <v>24</v>
      </c>
      <c r="D6" s="139" t="s">
        <v>103</v>
      </c>
      <c r="E6" s="87" t="s">
        <v>105</v>
      </c>
      <c r="F6" s="86">
        <v>150</v>
      </c>
      <c r="G6" s="87"/>
      <c r="H6" s="42">
        <v>0.6</v>
      </c>
      <c r="I6" s="43">
        <v>0</v>
      </c>
      <c r="J6" s="91">
        <v>16.95</v>
      </c>
      <c r="K6" s="588">
        <v>69</v>
      </c>
      <c r="L6" s="34">
        <v>0.01</v>
      </c>
      <c r="M6" s="341">
        <v>0.03</v>
      </c>
      <c r="N6" s="35">
        <v>19.5</v>
      </c>
      <c r="O6" s="35">
        <v>0</v>
      </c>
      <c r="P6" s="36">
        <v>0</v>
      </c>
      <c r="Q6" s="34">
        <v>24</v>
      </c>
      <c r="R6" s="35">
        <v>16.5</v>
      </c>
      <c r="S6" s="35">
        <v>13.5</v>
      </c>
      <c r="T6" s="35">
        <v>3.3</v>
      </c>
      <c r="U6" s="35">
        <v>417</v>
      </c>
      <c r="V6" s="35">
        <v>3.0000000000000001E-3</v>
      </c>
      <c r="W6" s="35">
        <v>5.0000000000000001E-4</v>
      </c>
      <c r="X6" s="589">
        <v>6.0000000000000001E-3</v>
      </c>
    </row>
    <row r="7" spans="1:24" ht="26.25" customHeight="1">
      <c r="A7" s="542"/>
      <c r="B7" s="370"/>
      <c r="C7" s="63">
        <v>67</v>
      </c>
      <c r="D7" s="46" t="s">
        <v>35</v>
      </c>
      <c r="E7" s="64" t="s">
        <v>106</v>
      </c>
      <c r="F7" s="63">
        <v>150</v>
      </c>
      <c r="G7" s="64"/>
      <c r="H7" s="50">
        <v>18.75</v>
      </c>
      <c r="I7" s="51">
        <v>19.5</v>
      </c>
      <c r="J7" s="145">
        <v>2.7</v>
      </c>
      <c r="K7" s="373">
        <v>261.45</v>
      </c>
      <c r="L7" s="50">
        <v>7.0000000000000007E-2</v>
      </c>
      <c r="M7" s="67">
        <v>0.56999999999999995</v>
      </c>
      <c r="N7" s="51">
        <v>0.61</v>
      </c>
      <c r="O7" s="51">
        <v>390</v>
      </c>
      <c r="P7" s="145">
        <v>2.66</v>
      </c>
      <c r="Q7" s="50">
        <v>268.68</v>
      </c>
      <c r="R7" s="51">
        <v>323.68</v>
      </c>
      <c r="S7" s="51">
        <v>23.86</v>
      </c>
      <c r="T7" s="51">
        <v>2.74</v>
      </c>
      <c r="U7" s="51">
        <v>213.9</v>
      </c>
      <c r="V7" s="51">
        <v>3.0000000000000001E-3</v>
      </c>
      <c r="W7" s="51">
        <v>3.5000000000000003E-2</v>
      </c>
      <c r="X7" s="41">
        <v>0.51</v>
      </c>
    </row>
    <row r="8" spans="1:24" ht="28.5" customHeight="1">
      <c r="A8" s="542"/>
      <c r="B8" s="370"/>
      <c r="C8" s="55">
        <v>115</v>
      </c>
      <c r="D8" s="56" t="s">
        <v>78</v>
      </c>
      <c r="E8" s="57" t="s">
        <v>107</v>
      </c>
      <c r="F8" s="590">
        <v>200</v>
      </c>
      <c r="G8" s="69"/>
      <c r="H8" s="50">
        <v>6.64</v>
      </c>
      <c r="I8" s="51">
        <v>5.14</v>
      </c>
      <c r="J8" s="145">
        <v>18.600000000000001</v>
      </c>
      <c r="K8" s="373">
        <v>148.4</v>
      </c>
      <c r="L8" s="50">
        <v>0.06</v>
      </c>
      <c r="M8" s="67">
        <v>0.26</v>
      </c>
      <c r="N8" s="51">
        <v>2.6</v>
      </c>
      <c r="O8" s="51">
        <v>41.6</v>
      </c>
      <c r="P8" s="145">
        <v>0.06</v>
      </c>
      <c r="Q8" s="50">
        <v>226.5</v>
      </c>
      <c r="R8" s="51">
        <v>187.22</v>
      </c>
      <c r="S8" s="51">
        <v>40.36</v>
      </c>
      <c r="T8" s="51">
        <v>0.98</v>
      </c>
      <c r="U8" s="51">
        <v>308.39999999999998</v>
      </c>
      <c r="V8" s="51">
        <v>1.6E-2</v>
      </c>
      <c r="W8" s="51">
        <v>4.0000000000000001E-3</v>
      </c>
      <c r="X8" s="591">
        <v>0.05</v>
      </c>
    </row>
    <row r="9" spans="1:24" ht="30">
      <c r="A9" s="542"/>
      <c r="B9" s="370"/>
      <c r="C9" s="55">
        <v>121</v>
      </c>
      <c r="D9" s="166" t="s">
        <v>41</v>
      </c>
      <c r="E9" s="321" t="s">
        <v>41</v>
      </c>
      <c r="F9" s="322">
        <v>30</v>
      </c>
      <c r="G9" s="69"/>
      <c r="H9" s="38">
        <v>2.16</v>
      </c>
      <c r="I9" s="40">
        <v>0.81</v>
      </c>
      <c r="J9" s="54">
        <v>14.73</v>
      </c>
      <c r="K9" s="60">
        <v>75.66</v>
      </c>
      <c r="L9" s="38">
        <v>0.04</v>
      </c>
      <c r="M9" s="39">
        <v>0.01</v>
      </c>
      <c r="N9" s="40">
        <v>0</v>
      </c>
      <c r="O9" s="40">
        <v>0</v>
      </c>
      <c r="P9" s="41">
        <v>0</v>
      </c>
      <c r="Q9" s="39">
        <v>7.5</v>
      </c>
      <c r="R9" s="40">
        <v>24.6</v>
      </c>
      <c r="S9" s="40">
        <v>9.9</v>
      </c>
      <c r="T9" s="40">
        <v>0.45</v>
      </c>
      <c r="U9" s="40">
        <v>27.6</v>
      </c>
      <c r="V9" s="40">
        <v>0</v>
      </c>
      <c r="W9" s="40">
        <v>0</v>
      </c>
      <c r="X9" s="41">
        <v>0</v>
      </c>
    </row>
    <row r="10" spans="1:24" ht="26.25" customHeight="1">
      <c r="A10" s="542"/>
      <c r="B10" s="370"/>
      <c r="C10" s="55">
        <v>120</v>
      </c>
      <c r="D10" s="56" t="s">
        <v>42</v>
      </c>
      <c r="E10" s="57" t="s">
        <v>54</v>
      </c>
      <c r="F10" s="55">
        <v>20</v>
      </c>
      <c r="G10" s="57"/>
      <c r="H10" s="38">
        <v>1.1399999999999999</v>
      </c>
      <c r="I10" s="40">
        <v>0.22</v>
      </c>
      <c r="J10" s="54">
        <v>7.44</v>
      </c>
      <c r="K10" s="95">
        <v>36.26</v>
      </c>
      <c r="L10" s="50">
        <v>0.02</v>
      </c>
      <c r="M10" s="67">
        <v>2.4E-2</v>
      </c>
      <c r="N10" s="51">
        <v>0.08</v>
      </c>
      <c r="O10" s="51">
        <v>0</v>
      </c>
      <c r="P10" s="52">
        <v>0</v>
      </c>
      <c r="Q10" s="50">
        <v>6.8</v>
      </c>
      <c r="R10" s="51">
        <v>24</v>
      </c>
      <c r="S10" s="51">
        <v>8.1999999999999993</v>
      </c>
      <c r="T10" s="51">
        <v>0.46</v>
      </c>
      <c r="U10" s="51">
        <v>73.5</v>
      </c>
      <c r="V10" s="51">
        <v>2E-3</v>
      </c>
      <c r="W10" s="51">
        <v>2E-3</v>
      </c>
      <c r="X10" s="592">
        <v>0</v>
      </c>
    </row>
    <row r="11" spans="1:24" ht="23.25" customHeight="1">
      <c r="A11" s="542"/>
      <c r="B11" s="370"/>
      <c r="C11" s="63"/>
      <c r="D11" s="46"/>
      <c r="E11" s="71" t="s">
        <v>47</v>
      </c>
      <c r="F11" s="72">
        <f>SUM(F6:F10)</f>
        <v>550</v>
      </c>
      <c r="G11" s="49"/>
      <c r="H11" s="73">
        <f t="shared" ref="H11:W11" si="0">SUM(H6:H10)</f>
        <v>29.290000000000003</v>
      </c>
      <c r="I11" s="74">
        <f t="shared" si="0"/>
        <v>25.669999999999998</v>
      </c>
      <c r="J11" s="550">
        <f t="shared" si="0"/>
        <v>60.42</v>
      </c>
      <c r="K11" s="593">
        <f t="shared" si="0"/>
        <v>590.77</v>
      </c>
      <c r="L11" s="73">
        <f t="shared" si="0"/>
        <v>0.2</v>
      </c>
      <c r="M11" s="74">
        <f t="shared" si="0"/>
        <v>0.89400000000000002</v>
      </c>
      <c r="N11" s="74">
        <f t="shared" si="0"/>
        <v>22.79</v>
      </c>
      <c r="O11" s="74">
        <f t="shared" si="0"/>
        <v>431.6</v>
      </c>
      <c r="P11" s="550">
        <f t="shared" si="0"/>
        <v>2.72</v>
      </c>
      <c r="Q11" s="73">
        <f t="shared" si="0"/>
        <v>533.48</v>
      </c>
      <c r="R11" s="74">
        <f t="shared" si="0"/>
        <v>576</v>
      </c>
      <c r="S11" s="74">
        <f t="shared" si="0"/>
        <v>95.820000000000007</v>
      </c>
      <c r="T11" s="74">
        <f t="shared" si="0"/>
        <v>7.93</v>
      </c>
      <c r="U11" s="74">
        <f t="shared" si="0"/>
        <v>1040.4000000000001</v>
      </c>
      <c r="V11" s="74">
        <f t="shared" si="0"/>
        <v>2.4E-2</v>
      </c>
      <c r="W11" s="74">
        <f t="shared" si="0"/>
        <v>4.1500000000000009E-2</v>
      </c>
      <c r="X11" s="592">
        <v>1.2E-2</v>
      </c>
    </row>
    <row r="12" spans="1:24" ht="23.25" customHeight="1">
      <c r="A12" s="542"/>
      <c r="B12" s="370"/>
      <c r="C12" s="594"/>
      <c r="D12" s="595"/>
      <c r="E12" s="596" t="s">
        <v>48</v>
      </c>
      <c r="F12" s="594"/>
      <c r="G12" s="597"/>
      <c r="H12" s="555"/>
      <c r="I12" s="552"/>
      <c r="J12" s="553"/>
      <c r="K12" s="557">
        <f>K11/23.5</f>
        <v>25.139148936170212</v>
      </c>
      <c r="L12" s="555"/>
      <c r="M12" s="551"/>
      <c r="N12" s="552"/>
      <c r="O12" s="552"/>
      <c r="P12" s="553"/>
      <c r="Q12" s="73"/>
      <c r="R12" s="74"/>
      <c r="S12" s="74"/>
      <c r="T12" s="74"/>
      <c r="U12" s="74"/>
      <c r="V12" s="74"/>
      <c r="W12" s="74"/>
      <c r="X12" s="598">
        <f>SUM(X6:X11)</f>
        <v>0.57800000000000007</v>
      </c>
    </row>
    <row r="13" spans="1:24" ht="33.75" customHeight="1">
      <c r="A13" s="558" t="s">
        <v>49</v>
      </c>
      <c r="B13" s="599"/>
      <c r="C13" s="86"/>
      <c r="D13" s="600"/>
      <c r="E13" s="139"/>
      <c r="F13" s="86"/>
      <c r="G13" s="87"/>
      <c r="H13" s="42"/>
      <c r="I13" s="43"/>
      <c r="J13" s="44"/>
      <c r="K13" s="601"/>
      <c r="L13" s="42"/>
      <c r="M13" s="43"/>
      <c r="N13" s="43"/>
      <c r="O13" s="43"/>
      <c r="P13" s="91"/>
      <c r="Q13" s="42"/>
      <c r="R13" s="43"/>
      <c r="S13" s="43"/>
      <c r="T13" s="43"/>
      <c r="U13" s="43"/>
      <c r="V13" s="43"/>
      <c r="W13" s="43"/>
      <c r="X13" s="44"/>
    </row>
    <row r="14" spans="1:24" ht="33.75" customHeight="1">
      <c r="A14" s="543"/>
      <c r="B14" s="602"/>
      <c r="C14" s="55"/>
      <c r="D14" s="545"/>
      <c r="E14" s="166"/>
      <c r="F14" s="322"/>
      <c r="G14" s="69"/>
      <c r="H14" s="38"/>
      <c r="I14" s="40"/>
      <c r="J14" s="41"/>
      <c r="K14" s="562"/>
      <c r="L14" s="38"/>
      <c r="M14" s="40"/>
      <c r="N14" s="40"/>
      <c r="O14" s="40"/>
      <c r="P14" s="54"/>
      <c r="Q14" s="38"/>
      <c r="R14" s="40"/>
      <c r="S14" s="40"/>
      <c r="T14" s="40"/>
      <c r="U14" s="40"/>
      <c r="V14" s="40"/>
      <c r="W14" s="40"/>
      <c r="X14" s="41"/>
    </row>
    <row r="15" spans="1:24" ht="33.75" customHeight="1">
      <c r="A15" s="568"/>
      <c r="B15" s="603"/>
      <c r="C15" s="221"/>
      <c r="D15" s="604"/>
      <c r="E15" s="506"/>
      <c r="F15" s="310"/>
      <c r="G15" s="170"/>
      <c r="H15" s="237"/>
      <c r="I15" s="238"/>
      <c r="J15" s="239"/>
      <c r="K15" s="605"/>
      <c r="L15" s="151"/>
      <c r="M15" s="152"/>
      <c r="N15" s="152"/>
      <c r="O15" s="152"/>
      <c r="P15" s="154"/>
      <c r="Q15" s="151"/>
      <c r="R15" s="152"/>
      <c r="S15" s="152"/>
      <c r="T15" s="152"/>
      <c r="U15" s="152"/>
      <c r="V15" s="152"/>
      <c r="W15" s="152"/>
      <c r="X15" s="153"/>
    </row>
    <row r="16" spans="1:24" ht="33.75" customHeight="1">
      <c r="A16" s="568"/>
      <c r="B16" s="606"/>
      <c r="C16" s="229"/>
      <c r="D16" s="607"/>
      <c r="E16" s="518"/>
      <c r="F16" s="314"/>
      <c r="G16" s="156"/>
      <c r="H16" s="243"/>
      <c r="I16" s="244"/>
      <c r="J16" s="245"/>
      <c r="K16" s="608"/>
      <c r="L16" s="243"/>
      <c r="M16" s="244"/>
      <c r="N16" s="244"/>
      <c r="O16" s="244"/>
      <c r="P16" s="247"/>
      <c r="Q16" s="243"/>
      <c r="R16" s="244"/>
      <c r="S16" s="244"/>
      <c r="T16" s="244"/>
      <c r="U16" s="244"/>
      <c r="V16" s="244"/>
      <c r="W16" s="244"/>
      <c r="X16" s="245"/>
    </row>
    <row r="17" spans="1:24" ht="51" customHeight="1">
      <c r="A17" s="568"/>
      <c r="B17" s="603"/>
      <c r="C17" s="221"/>
      <c r="D17" s="604"/>
      <c r="E17" s="223"/>
      <c r="F17" s="170"/>
      <c r="G17" s="221"/>
      <c r="H17" s="151"/>
      <c r="I17" s="152"/>
      <c r="J17" s="154"/>
      <c r="K17" s="609"/>
      <c r="L17" s="151"/>
      <c r="M17" s="486"/>
      <c r="N17" s="152"/>
      <c r="O17" s="152"/>
      <c r="P17" s="154"/>
      <c r="Q17" s="151"/>
      <c r="R17" s="152"/>
      <c r="S17" s="152"/>
      <c r="T17" s="152"/>
      <c r="U17" s="152"/>
      <c r="V17" s="152"/>
      <c r="W17" s="152"/>
      <c r="X17" s="153"/>
    </row>
    <row r="18" spans="1:24" ht="51" customHeight="1">
      <c r="A18" s="568"/>
      <c r="B18" s="606"/>
      <c r="C18" s="229"/>
      <c r="D18" s="230"/>
      <c r="E18" s="158"/>
      <c r="F18" s="156"/>
      <c r="G18" s="229"/>
      <c r="H18" s="160"/>
      <c r="I18" s="161"/>
      <c r="J18" s="164"/>
      <c r="K18" s="610"/>
      <c r="L18" s="489"/>
      <c r="M18" s="489"/>
      <c r="N18" s="161"/>
      <c r="O18" s="161"/>
      <c r="P18" s="164"/>
      <c r="Q18" s="160"/>
      <c r="R18" s="161"/>
      <c r="S18" s="161"/>
      <c r="T18" s="161"/>
      <c r="U18" s="161"/>
      <c r="V18" s="161"/>
      <c r="W18" s="161"/>
      <c r="X18" s="162"/>
    </row>
    <row r="19" spans="1:24" ht="43.5" customHeight="1">
      <c r="A19" s="568"/>
      <c r="B19" s="611"/>
      <c r="C19" s="55"/>
      <c r="D19" s="57"/>
      <c r="E19" s="61"/>
      <c r="F19" s="62"/>
      <c r="G19" s="56"/>
      <c r="H19" s="38"/>
      <c r="I19" s="40"/>
      <c r="J19" s="41"/>
      <c r="K19" s="70"/>
      <c r="L19" s="38"/>
      <c r="M19" s="39"/>
      <c r="N19" s="40"/>
      <c r="O19" s="40"/>
      <c r="P19" s="54"/>
      <c r="Q19" s="38"/>
      <c r="R19" s="40"/>
      <c r="S19" s="40"/>
      <c r="T19" s="40"/>
      <c r="U19" s="40"/>
      <c r="V19" s="40"/>
      <c r="W19" s="40"/>
      <c r="X19" s="41"/>
    </row>
    <row r="20" spans="1:24" ht="33.75" customHeight="1">
      <c r="A20" s="568"/>
      <c r="B20" s="611"/>
      <c r="C20" s="373"/>
      <c r="D20" s="544"/>
      <c r="E20" s="46"/>
      <c r="F20" s="63"/>
      <c r="G20" s="49"/>
      <c r="H20" s="50"/>
      <c r="I20" s="51"/>
      <c r="J20" s="52"/>
      <c r="K20" s="569"/>
      <c r="L20" s="50"/>
      <c r="M20" s="51"/>
      <c r="N20" s="51"/>
      <c r="O20" s="51"/>
      <c r="P20" s="145"/>
      <c r="Q20" s="50"/>
      <c r="R20" s="51"/>
      <c r="S20" s="51"/>
      <c r="T20" s="51"/>
      <c r="U20" s="51"/>
      <c r="V20" s="51"/>
      <c r="W20" s="51"/>
      <c r="X20" s="52"/>
    </row>
    <row r="21" spans="1:24" ht="33.75" customHeight="1">
      <c r="A21" s="568"/>
      <c r="B21" s="611"/>
      <c r="C21" s="63"/>
      <c r="D21" s="544"/>
      <c r="E21" s="46"/>
      <c r="F21" s="63"/>
      <c r="G21" s="49"/>
      <c r="H21" s="50"/>
      <c r="I21" s="51"/>
      <c r="J21" s="52"/>
      <c r="K21" s="569"/>
      <c r="L21" s="50"/>
      <c r="M21" s="51"/>
      <c r="N21" s="51"/>
      <c r="O21" s="51"/>
      <c r="P21" s="145"/>
      <c r="Q21" s="50"/>
      <c r="R21" s="51"/>
      <c r="S21" s="51"/>
      <c r="T21" s="51"/>
      <c r="U21" s="51"/>
      <c r="V21" s="51"/>
      <c r="W21" s="51"/>
      <c r="X21" s="52"/>
    </row>
    <row r="22" spans="1:24" ht="33.75" customHeight="1">
      <c r="A22" s="568"/>
      <c r="B22" s="603"/>
      <c r="C22" s="612"/>
      <c r="D22" s="613"/>
      <c r="E22" s="172"/>
      <c r="F22" s="252"/>
      <c r="G22" s="174"/>
      <c r="H22" s="175"/>
      <c r="I22" s="176"/>
      <c r="J22" s="177"/>
      <c r="K22" s="574"/>
      <c r="L22" s="175"/>
      <c r="M22" s="176"/>
      <c r="N22" s="176"/>
      <c r="O22" s="176"/>
      <c r="P22" s="179"/>
      <c r="Q22" s="175"/>
      <c r="R22" s="176"/>
      <c r="S22" s="176"/>
      <c r="T22" s="176"/>
      <c r="U22" s="176"/>
      <c r="V22" s="176"/>
      <c r="W22" s="176"/>
      <c r="X22" s="177"/>
    </row>
    <row r="23" spans="1:24" ht="33.75" customHeight="1">
      <c r="A23" s="568"/>
      <c r="B23" s="614"/>
      <c r="C23" s="615"/>
      <c r="D23" s="616"/>
      <c r="E23" s="183"/>
      <c r="F23" s="257"/>
      <c r="G23" s="185"/>
      <c r="H23" s="186"/>
      <c r="I23" s="187"/>
      <c r="J23" s="188"/>
      <c r="K23" s="577"/>
      <c r="L23" s="186"/>
      <c r="M23" s="187"/>
      <c r="N23" s="187"/>
      <c r="O23" s="187"/>
      <c r="P23" s="190"/>
      <c r="Q23" s="186"/>
      <c r="R23" s="187"/>
      <c r="S23" s="187"/>
      <c r="T23" s="187"/>
      <c r="U23" s="187"/>
      <c r="V23" s="187"/>
      <c r="W23" s="187"/>
      <c r="X23" s="188"/>
    </row>
    <row r="24" spans="1:24" ht="33.75" customHeight="1">
      <c r="A24" s="568"/>
      <c r="B24" s="617"/>
      <c r="C24" s="399"/>
      <c r="D24" s="618"/>
      <c r="E24" s="619"/>
      <c r="F24" s="530"/>
      <c r="G24" s="192"/>
      <c r="H24" s="263"/>
      <c r="I24" s="264"/>
      <c r="J24" s="265"/>
      <c r="K24" s="580"/>
      <c r="L24" s="263"/>
      <c r="M24" s="264"/>
      <c r="N24" s="264"/>
      <c r="O24" s="264"/>
      <c r="P24" s="267"/>
      <c r="Q24" s="263"/>
      <c r="R24" s="264"/>
      <c r="S24" s="264"/>
      <c r="T24" s="264"/>
      <c r="U24" s="264"/>
      <c r="V24" s="264"/>
      <c r="W24" s="264"/>
      <c r="X24" s="265"/>
    </row>
    <row r="25" spans="1:24" ht="33.75" customHeight="1">
      <c r="A25" s="620"/>
      <c r="B25" s="621"/>
      <c r="C25" s="403"/>
      <c r="D25" s="405"/>
      <c r="E25" s="200"/>
      <c r="F25" s="272"/>
      <c r="G25" s="198"/>
      <c r="H25" s="273"/>
      <c r="I25" s="274"/>
      <c r="J25" s="275"/>
      <c r="K25" s="583"/>
      <c r="L25" s="273"/>
      <c r="M25" s="274"/>
      <c r="N25" s="274"/>
      <c r="O25" s="274"/>
      <c r="P25" s="537"/>
      <c r="Q25" s="273"/>
      <c r="R25" s="274"/>
      <c r="S25" s="274"/>
      <c r="T25" s="274"/>
      <c r="U25" s="274"/>
      <c r="V25" s="274"/>
      <c r="W25" s="274"/>
      <c r="X25" s="275"/>
    </row>
    <row r="26" spans="1:24" ht="15.75" customHeight="1">
      <c r="A26" s="6"/>
      <c r="B26" s="1"/>
      <c r="C26" s="1"/>
      <c r="D26" s="6"/>
      <c r="E26" s="6"/>
      <c r="F26" s="6"/>
      <c r="G26" s="6"/>
      <c r="H26" s="117"/>
      <c r="I26" s="6"/>
      <c r="J26" s="6"/>
      <c r="K26" s="118"/>
      <c r="L26" s="6"/>
      <c r="M26" s="6"/>
      <c r="N26" s="6"/>
    </row>
    <row r="27" spans="1:24" ht="15.75" customHeight="1">
      <c r="A27" s="584"/>
      <c r="B27" s="477"/>
      <c r="C27" s="413"/>
      <c r="D27" s="413"/>
      <c r="E27" s="354"/>
      <c r="F27" s="355"/>
      <c r="G27" s="6"/>
      <c r="H27" s="6"/>
      <c r="I27" s="6"/>
      <c r="J27" s="6"/>
    </row>
    <row r="28" spans="1:24" ht="15.75" customHeight="1">
      <c r="A28" s="356" t="s">
        <v>80</v>
      </c>
      <c r="B28" s="477"/>
      <c r="C28" s="413"/>
      <c r="D28" s="413"/>
      <c r="E28" s="354"/>
      <c r="F28" s="355"/>
      <c r="G28" s="6"/>
      <c r="H28" s="6"/>
      <c r="I28" s="6"/>
      <c r="J28" s="6"/>
      <c r="R28" s="288"/>
    </row>
    <row r="29" spans="1:24" ht="15.75" customHeight="1">
      <c r="A29" s="360" t="s">
        <v>69</v>
      </c>
      <c r="B29" s="1"/>
      <c r="C29" s="1"/>
      <c r="D29" s="6"/>
      <c r="E29" s="354"/>
      <c r="F29" s="355"/>
      <c r="G29" s="6"/>
      <c r="H29" s="6"/>
      <c r="I29" s="6"/>
      <c r="J29" s="6"/>
    </row>
    <row r="30" spans="1:24" ht="15.75" customHeight="1">
      <c r="B30" s="1"/>
      <c r="C30" s="1"/>
      <c r="D30" s="6"/>
      <c r="E30" s="354"/>
      <c r="F30" s="355"/>
      <c r="G30" s="6"/>
      <c r="H30" s="6"/>
      <c r="I30" s="6"/>
      <c r="J30" s="6"/>
    </row>
    <row r="31" spans="1:24" ht="15.75" customHeight="1">
      <c r="B31" s="1"/>
      <c r="C31" s="1"/>
      <c r="D31" s="6"/>
      <c r="E31" s="354"/>
      <c r="F31" s="355"/>
      <c r="G31" s="6"/>
      <c r="H31" s="6"/>
      <c r="I31" s="6"/>
      <c r="J31" s="6"/>
    </row>
    <row r="32" spans="1:24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  <c r="D34" s="6"/>
      <c r="E34" s="6"/>
      <c r="F34" s="6"/>
      <c r="G34" s="6"/>
      <c r="H34" s="6"/>
      <c r="I34" s="6"/>
      <c r="J34" s="6"/>
    </row>
    <row r="35" spans="2:10" ht="15.75" customHeight="1">
      <c r="B35" s="1"/>
      <c r="C35" s="1"/>
      <c r="D35" s="6"/>
      <c r="E35" s="6"/>
      <c r="F35" s="6"/>
      <c r="G35" s="6"/>
      <c r="H35" s="6"/>
      <c r="I35" s="6"/>
      <c r="J35" s="6"/>
    </row>
    <row r="36" spans="2:10" ht="15.75" customHeight="1">
      <c r="B36" s="1"/>
      <c r="C36" s="1"/>
      <c r="D36" s="6"/>
      <c r="E36" s="6"/>
      <c r="F36" s="6"/>
      <c r="G36" s="6"/>
      <c r="H36" s="6"/>
      <c r="I36" s="6"/>
      <c r="J36" s="6"/>
    </row>
    <row r="37" spans="2:10" ht="15.75" customHeight="1">
      <c r="B37" s="1"/>
      <c r="C37" s="1"/>
      <c r="D37" s="6"/>
      <c r="E37" s="6"/>
      <c r="F37" s="6"/>
      <c r="G37" s="6"/>
      <c r="H37" s="6"/>
      <c r="I37" s="6"/>
      <c r="J37" s="6"/>
    </row>
    <row r="38" spans="2:10" ht="15.75" customHeight="1">
      <c r="B38" s="1"/>
      <c r="C38" s="1"/>
      <c r="D38" s="6"/>
      <c r="E38" s="6"/>
      <c r="F38" s="6"/>
      <c r="G38" s="6"/>
      <c r="H38" s="6"/>
      <c r="I38" s="6"/>
      <c r="J38" s="6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A16" sqref="A16:X24"/>
    </sheetView>
  </sheetViews>
  <sheetFormatPr defaultColWidth="14.42578125" defaultRowHeight="15" customHeight="1"/>
  <cols>
    <col min="1" max="2" width="16.85546875" customWidth="1"/>
    <col min="3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15" width="8.7109375" customWidth="1"/>
    <col min="16" max="16" width="9.140625" customWidth="1"/>
    <col min="17" max="21" width="8.7109375" customWidth="1"/>
    <col min="22" max="23" width="11.140625" customWidth="1"/>
    <col min="24" max="24" width="8.7109375" customWidth="1"/>
  </cols>
  <sheetData>
    <row r="1" spans="1:24">
      <c r="B1" s="1"/>
      <c r="C1" s="1"/>
    </row>
    <row r="2" spans="1:24" ht="23.25">
      <c r="A2" s="2" t="s">
        <v>0</v>
      </c>
      <c r="B2" s="3"/>
      <c r="C2" s="3"/>
      <c r="D2" s="2" t="s">
        <v>1</v>
      </c>
      <c r="E2" s="2"/>
      <c r="F2" s="4" t="s">
        <v>2</v>
      </c>
      <c r="G2" s="289">
        <v>10</v>
      </c>
      <c r="H2" s="2"/>
      <c r="K2" s="4"/>
      <c r="L2" s="3"/>
      <c r="M2" s="5"/>
      <c r="N2" s="6"/>
    </row>
    <row r="3" spans="1:24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8"/>
      <c r="B4" s="622"/>
      <c r="C4" s="623" t="s">
        <v>3</v>
      </c>
      <c r="D4" s="624"/>
      <c r="E4" s="625"/>
      <c r="F4" s="626"/>
      <c r="G4" s="623"/>
      <c r="H4" s="292" t="s">
        <v>4</v>
      </c>
      <c r="I4" s="292"/>
      <c r="J4" s="292"/>
      <c r="K4" s="124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5"/>
    </row>
    <row r="5" spans="1:24" ht="45.75">
      <c r="A5" s="18" t="s">
        <v>8</v>
      </c>
      <c r="B5" s="627"/>
      <c r="C5" s="628" t="s">
        <v>9</v>
      </c>
      <c r="D5" s="629" t="s">
        <v>10</v>
      </c>
      <c r="E5" s="630" t="s">
        <v>11</v>
      </c>
      <c r="F5" s="630" t="s">
        <v>12</v>
      </c>
      <c r="G5" s="628" t="s">
        <v>13</v>
      </c>
      <c r="H5" s="294" t="s">
        <v>14</v>
      </c>
      <c r="I5" s="24" t="s">
        <v>15</v>
      </c>
      <c r="J5" s="295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</row>
    <row r="6" spans="1:24" ht="15.75">
      <c r="A6" s="631"/>
      <c r="B6" s="420"/>
      <c r="C6" s="86" t="s">
        <v>55</v>
      </c>
      <c r="D6" s="87" t="s">
        <v>32</v>
      </c>
      <c r="E6" s="139" t="s">
        <v>56</v>
      </c>
      <c r="F6" s="86">
        <v>17</v>
      </c>
      <c r="G6" s="632"/>
      <c r="H6" s="42">
        <v>1.7</v>
      </c>
      <c r="I6" s="43">
        <v>4.42</v>
      </c>
      <c r="J6" s="44">
        <v>0.85</v>
      </c>
      <c r="K6" s="369">
        <v>49.98</v>
      </c>
      <c r="L6" s="42">
        <v>0</v>
      </c>
      <c r="M6" s="90">
        <v>0</v>
      </c>
      <c r="N6" s="43">
        <v>0.1</v>
      </c>
      <c r="O6" s="43">
        <v>0</v>
      </c>
      <c r="P6" s="91">
        <v>0</v>
      </c>
      <c r="Q6" s="42">
        <v>25.16</v>
      </c>
      <c r="R6" s="43">
        <v>18.190000000000001</v>
      </c>
      <c r="S6" s="43">
        <v>3.74</v>
      </c>
      <c r="T6" s="43">
        <v>0.1</v>
      </c>
      <c r="U6" s="43">
        <v>0</v>
      </c>
      <c r="V6" s="43">
        <v>0</v>
      </c>
      <c r="W6" s="43">
        <v>0</v>
      </c>
      <c r="X6" s="44">
        <v>0</v>
      </c>
    </row>
    <row r="7" spans="1:24" ht="15.75">
      <c r="A7" s="631"/>
      <c r="B7" s="633" t="s">
        <v>59</v>
      </c>
      <c r="C7" s="221">
        <v>153</v>
      </c>
      <c r="D7" s="222" t="s">
        <v>109</v>
      </c>
      <c r="E7" s="169" t="s">
        <v>110</v>
      </c>
      <c r="F7" s="221">
        <v>90</v>
      </c>
      <c r="G7" s="573"/>
      <c r="H7" s="237">
        <v>12.69</v>
      </c>
      <c r="I7" s="238">
        <v>9</v>
      </c>
      <c r="J7" s="239">
        <v>12.6</v>
      </c>
      <c r="K7" s="634">
        <v>181.98</v>
      </c>
      <c r="L7" s="635">
        <v>7.0000000000000007E-2</v>
      </c>
      <c r="M7" s="635">
        <v>0.13</v>
      </c>
      <c r="N7" s="238">
        <v>12.85</v>
      </c>
      <c r="O7" s="238">
        <v>54</v>
      </c>
      <c r="P7" s="311">
        <v>0.23</v>
      </c>
      <c r="Q7" s="237">
        <v>39.340000000000003</v>
      </c>
      <c r="R7" s="238">
        <v>131.54</v>
      </c>
      <c r="S7" s="238">
        <v>27.1</v>
      </c>
      <c r="T7" s="238">
        <v>2.17</v>
      </c>
      <c r="U7" s="238">
        <v>310.86</v>
      </c>
      <c r="V7" s="238">
        <v>6.0000000000000001E-3</v>
      </c>
      <c r="W7" s="238">
        <v>1.7999999999999999E-2</v>
      </c>
      <c r="X7" s="239">
        <v>0.12</v>
      </c>
    </row>
    <row r="8" spans="1:24" ht="15.75">
      <c r="A8" s="631"/>
      <c r="B8" s="488" t="s">
        <v>65</v>
      </c>
      <c r="C8" s="229">
        <v>89</v>
      </c>
      <c r="D8" s="155" t="s">
        <v>51</v>
      </c>
      <c r="E8" s="158" t="s">
        <v>111</v>
      </c>
      <c r="F8" s="636">
        <v>90</v>
      </c>
      <c r="G8" s="233"/>
      <c r="H8" s="637">
        <v>14.88</v>
      </c>
      <c r="I8" s="638">
        <v>13.95</v>
      </c>
      <c r="J8" s="639">
        <v>3.3</v>
      </c>
      <c r="K8" s="640">
        <v>198.45</v>
      </c>
      <c r="L8" s="637">
        <v>0.05</v>
      </c>
      <c r="M8" s="641">
        <v>0.11</v>
      </c>
      <c r="N8" s="638">
        <v>1</v>
      </c>
      <c r="O8" s="638">
        <v>49</v>
      </c>
      <c r="P8" s="642">
        <v>0</v>
      </c>
      <c r="Q8" s="637">
        <v>17.02</v>
      </c>
      <c r="R8" s="638">
        <v>127.1</v>
      </c>
      <c r="S8" s="638">
        <v>23.09</v>
      </c>
      <c r="T8" s="638">
        <v>1.29</v>
      </c>
      <c r="U8" s="638">
        <v>266.67</v>
      </c>
      <c r="V8" s="638">
        <v>6.0000000000000001E-3</v>
      </c>
      <c r="W8" s="638">
        <v>0</v>
      </c>
      <c r="X8" s="639">
        <v>0.05</v>
      </c>
    </row>
    <row r="9" spans="1:24" ht="15.75">
      <c r="A9" s="631"/>
      <c r="B9" s="456"/>
      <c r="C9" s="63">
        <v>53</v>
      </c>
      <c r="D9" s="57" t="s">
        <v>57</v>
      </c>
      <c r="E9" s="56" t="s">
        <v>89</v>
      </c>
      <c r="F9" s="69">
        <v>150</v>
      </c>
      <c r="G9" s="55"/>
      <c r="H9" s="39">
        <v>3.3</v>
      </c>
      <c r="I9" s="40">
        <v>4.95</v>
      </c>
      <c r="J9" s="54">
        <v>32.25</v>
      </c>
      <c r="K9" s="60">
        <v>186.45</v>
      </c>
      <c r="L9" s="39">
        <v>0.03</v>
      </c>
      <c r="M9" s="39">
        <v>0.03</v>
      </c>
      <c r="N9" s="40">
        <v>0</v>
      </c>
      <c r="O9" s="40">
        <v>18.899999999999999</v>
      </c>
      <c r="P9" s="54">
        <v>0.08</v>
      </c>
      <c r="Q9" s="38">
        <v>4.95</v>
      </c>
      <c r="R9" s="40">
        <v>79.83</v>
      </c>
      <c r="S9" s="390">
        <v>26.52</v>
      </c>
      <c r="T9" s="40">
        <v>0.53</v>
      </c>
      <c r="U9" s="40">
        <v>0.52</v>
      </c>
      <c r="V9" s="40">
        <v>0</v>
      </c>
      <c r="W9" s="40">
        <v>8.0000000000000002E-3</v>
      </c>
      <c r="X9" s="41">
        <v>2.7E-2</v>
      </c>
    </row>
    <row r="10" spans="1:24" ht="15.75">
      <c r="A10" s="631"/>
      <c r="B10" s="562"/>
      <c r="C10" s="373">
        <v>107</v>
      </c>
      <c r="D10" s="57" t="s">
        <v>45</v>
      </c>
      <c r="E10" s="61" t="s">
        <v>84</v>
      </c>
      <c r="F10" s="55">
        <v>200</v>
      </c>
      <c r="G10" s="99"/>
      <c r="H10" s="38">
        <v>0.8</v>
      </c>
      <c r="I10" s="40">
        <v>0.2</v>
      </c>
      <c r="J10" s="41">
        <v>23.2</v>
      </c>
      <c r="K10" s="60">
        <v>94.4</v>
      </c>
      <c r="L10" s="50">
        <v>0.02</v>
      </c>
      <c r="M10" s="67"/>
      <c r="N10" s="51">
        <v>4</v>
      </c>
      <c r="O10" s="51">
        <v>0</v>
      </c>
      <c r="P10" s="52"/>
      <c r="Q10" s="67">
        <v>16</v>
      </c>
      <c r="R10" s="51">
        <v>18</v>
      </c>
      <c r="S10" s="51">
        <v>10</v>
      </c>
      <c r="T10" s="51">
        <v>0.4</v>
      </c>
      <c r="U10" s="51"/>
      <c r="V10" s="51"/>
      <c r="W10" s="51"/>
      <c r="X10" s="52"/>
    </row>
    <row r="11" spans="1:24" ht="15.75">
      <c r="A11" s="631"/>
      <c r="B11" s="456"/>
      <c r="C11" s="60">
        <v>119</v>
      </c>
      <c r="D11" s="57" t="s">
        <v>40</v>
      </c>
      <c r="E11" s="56" t="s">
        <v>64</v>
      </c>
      <c r="F11" s="55">
        <v>25</v>
      </c>
      <c r="G11" s="99"/>
      <c r="H11" s="38">
        <v>1.78</v>
      </c>
      <c r="I11" s="40">
        <v>0.18</v>
      </c>
      <c r="J11" s="41">
        <v>11.05</v>
      </c>
      <c r="K11" s="95">
        <v>60</v>
      </c>
      <c r="L11" s="50">
        <v>2.5000000000000001E-2</v>
      </c>
      <c r="M11" s="67">
        <v>8.0000000000000002E-3</v>
      </c>
      <c r="N11" s="51">
        <v>0</v>
      </c>
      <c r="O11" s="51">
        <v>0</v>
      </c>
      <c r="P11" s="52">
        <v>0</v>
      </c>
      <c r="Q11" s="50">
        <v>9.25</v>
      </c>
      <c r="R11" s="51">
        <v>54.5</v>
      </c>
      <c r="S11" s="51">
        <v>16.25</v>
      </c>
      <c r="T11" s="51">
        <v>0.7</v>
      </c>
      <c r="U11" s="51">
        <v>23.25</v>
      </c>
      <c r="V11" s="51">
        <v>8.0000000000000004E-4</v>
      </c>
      <c r="W11" s="51">
        <v>2E-3</v>
      </c>
      <c r="X11" s="52">
        <v>0</v>
      </c>
    </row>
    <row r="12" spans="1:24" ht="15.75">
      <c r="A12" s="631"/>
      <c r="B12" s="456"/>
      <c r="C12" s="55">
        <v>120</v>
      </c>
      <c r="D12" s="57" t="s">
        <v>42</v>
      </c>
      <c r="E12" s="56" t="s">
        <v>54</v>
      </c>
      <c r="F12" s="55">
        <v>20</v>
      </c>
      <c r="G12" s="99"/>
      <c r="H12" s="38">
        <v>1.1399999999999999</v>
      </c>
      <c r="I12" s="40">
        <v>0.22</v>
      </c>
      <c r="J12" s="41">
        <v>7.44</v>
      </c>
      <c r="K12" s="95">
        <v>36.26</v>
      </c>
      <c r="L12" s="50">
        <v>0.02</v>
      </c>
      <c r="M12" s="67">
        <v>2.4E-2</v>
      </c>
      <c r="N12" s="51">
        <v>0.08</v>
      </c>
      <c r="O12" s="51">
        <v>0</v>
      </c>
      <c r="P12" s="52">
        <v>0</v>
      </c>
      <c r="Q12" s="50">
        <v>6.8</v>
      </c>
      <c r="R12" s="51">
        <v>24</v>
      </c>
      <c r="S12" s="51">
        <v>8.1999999999999993</v>
      </c>
      <c r="T12" s="51">
        <v>0.46</v>
      </c>
      <c r="U12" s="51">
        <v>73.5</v>
      </c>
      <c r="V12" s="51">
        <v>2E-3</v>
      </c>
      <c r="W12" s="51">
        <v>2E-3</v>
      </c>
      <c r="X12" s="52">
        <v>1.2E-2</v>
      </c>
    </row>
    <row r="13" spans="1:24" ht="26.25" customHeight="1">
      <c r="A13" s="29" t="s">
        <v>31</v>
      </c>
      <c r="B13" s="484" t="s">
        <v>59</v>
      </c>
      <c r="C13" s="609"/>
      <c r="D13" s="222"/>
      <c r="E13" s="172" t="s">
        <v>47</v>
      </c>
      <c r="F13" s="252">
        <f>F6+F7+F9+F10+F11+F12</f>
        <v>502</v>
      </c>
      <c r="G13" s="250"/>
      <c r="H13" s="263">
        <f t="shared" ref="H13:X13" si="0">H6+H7+H9+H10+H11+H12</f>
        <v>21.41</v>
      </c>
      <c r="I13" s="264">
        <f t="shared" si="0"/>
        <v>18.97</v>
      </c>
      <c r="J13" s="265">
        <f t="shared" si="0"/>
        <v>87.39</v>
      </c>
      <c r="K13" s="643">
        <f t="shared" si="0"/>
        <v>609.06999999999994</v>
      </c>
      <c r="L13" s="492">
        <f t="shared" si="0"/>
        <v>0.16500000000000001</v>
      </c>
      <c r="M13" s="264">
        <f t="shared" si="0"/>
        <v>0.192</v>
      </c>
      <c r="N13" s="264">
        <f t="shared" si="0"/>
        <v>17.029999999999998</v>
      </c>
      <c r="O13" s="264">
        <f t="shared" si="0"/>
        <v>72.900000000000006</v>
      </c>
      <c r="P13" s="267">
        <f t="shared" si="0"/>
        <v>0.31</v>
      </c>
      <c r="Q13" s="263">
        <f t="shared" si="0"/>
        <v>101.5</v>
      </c>
      <c r="R13" s="264">
        <f t="shared" si="0"/>
        <v>326.06</v>
      </c>
      <c r="S13" s="264">
        <f t="shared" si="0"/>
        <v>91.81</v>
      </c>
      <c r="T13" s="264">
        <f t="shared" si="0"/>
        <v>4.3599999999999994</v>
      </c>
      <c r="U13" s="264">
        <f t="shared" si="0"/>
        <v>408.13</v>
      </c>
      <c r="V13" s="264">
        <f t="shared" si="0"/>
        <v>8.8000000000000005E-3</v>
      </c>
      <c r="W13" s="264">
        <f t="shared" si="0"/>
        <v>0.03</v>
      </c>
      <c r="X13" s="265">
        <f t="shared" si="0"/>
        <v>0.159</v>
      </c>
    </row>
    <row r="14" spans="1:24" ht="26.25" customHeight="1">
      <c r="A14" s="543"/>
      <c r="B14" s="488" t="s">
        <v>65</v>
      </c>
      <c r="C14" s="644"/>
      <c r="D14" s="645"/>
      <c r="E14" s="183" t="s">
        <v>47</v>
      </c>
      <c r="F14" s="257">
        <f>F6+F8+F9+F10+F11+F12</f>
        <v>502</v>
      </c>
      <c r="G14" s="254"/>
      <c r="H14" s="646">
        <f t="shared" ref="H14:X14" si="1">H6+H8+H9+H10+H11+H12</f>
        <v>23.600000000000005</v>
      </c>
      <c r="I14" s="647">
        <f t="shared" si="1"/>
        <v>23.919999999999995</v>
      </c>
      <c r="J14" s="648">
        <f t="shared" si="1"/>
        <v>78.089999999999989</v>
      </c>
      <c r="K14" s="649">
        <f t="shared" si="1"/>
        <v>625.54</v>
      </c>
      <c r="L14" s="650">
        <f t="shared" si="1"/>
        <v>0.14499999999999999</v>
      </c>
      <c r="M14" s="647">
        <f t="shared" si="1"/>
        <v>0.17200000000000001</v>
      </c>
      <c r="N14" s="647">
        <f t="shared" si="1"/>
        <v>5.18</v>
      </c>
      <c r="O14" s="647">
        <f t="shared" si="1"/>
        <v>67.900000000000006</v>
      </c>
      <c r="P14" s="651">
        <f t="shared" si="1"/>
        <v>0.08</v>
      </c>
      <c r="Q14" s="646">
        <f t="shared" si="1"/>
        <v>79.179999999999993</v>
      </c>
      <c r="R14" s="647">
        <f t="shared" si="1"/>
        <v>321.62</v>
      </c>
      <c r="S14" s="647">
        <f t="shared" si="1"/>
        <v>87.8</v>
      </c>
      <c r="T14" s="647">
        <f t="shared" si="1"/>
        <v>3.4800000000000004</v>
      </c>
      <c r="U14" s="647">
        <f t="shared" si="1"/>
        <v>363.94</v>
      </c>
      <c r="V14" s="647">
        <f t="shared" si="1"/>
        <v>8.8000000000000005E-3</v>
      </c>
      <c r="W14" s="647">
        <f t="shared" si="1"/>
        <v>1.2E-2</v>
      </c>
      <c r="X14" s="648">
        <f t="shared" si="1"/>
        <v>8.8999999999999996E-2</v>
      </c>
    </row>
    <row r="15" spans="1:24" ht="40.5" customHeight="1">
      <c r="A15" s="543"/>
      <c r="B15" s="484" t="s">
        <v>59</v>
      </c>
      <c r="C15" s="579"/>
      <c r="D15" s="652"/>
      <c r="E15" s="578" t="s">
        <v>48</v>
      </c>
      <c r="F15" s="399"/>
      <c r="G15" s="259"/>
      <c r="H15" s="653"/>
      <c r="I15" s="654"/>
      <c r="J15" s="655"/>
      <c r="K15" s="656">
        <f t="shared" ref="K15:K16" si="2">K13/23.5</f>
        <v>25.917872340425529</v>
      </c>
      <c r="L15" s="657"/>
      <c r="M15" s="657"/>
      <c r="N15" s="654"/>
      <c r="O15" s="654"/>
      <c r="P15" s="658"/>
      <c r="Q15" s="653"/>
      <c r="R15" s="654"/>
      <c r="S15" s="654"/>
      <c r="T15" s="654"/>
      <c r="U15" s="654"/>
      <c r="V15" s="654"/>
      <c r="W15" s="654"/>
      <c r="X15" s="655"/>
    </row>
    <row r="16" spans="1:24" ht="26.25" customHeight="1">
      <c r="A16" s="543"/>
      <c r="B16" s="498"/>
      <c r="C16" s="272"/>
      <c r="D16" s="202"/>
      <c r="E16" s="200"/>
      <c r="F16" s="403"/>
      <c r="G16" s="404"/>
      <c r="H16" s="659"/>
      <c r="I16" s="660"/>
      <c r="J16" s="661"/>
      <c r="K16" s="662"/>
      <c r="L16" s="663"/>
      <c r="M16" s="663"/>
      <c r="N16" s="660"/>
      <c r="O16" s="660"/>
      <c r="P16" s="664"/>
      <c r="Q16" s="659"/>
      <c r="R16" s="660"/>
      <c r="S16" s="660"/>
      <c r="T16" s="660"/>
      <c r="U16" s="660"/>
      <c r="V16" s="660"/>
      <c r="W16" s="660"/>
      <c r="X16" s="661"/>
    </row>
    <row r="17" spans="1:24" ht="33.75" customHeight="1">
      <c r="A17" s="85"/>
      <c r="B17" s="297"/>
      <c r="C17" s="298"/>
      <c r="D17" s="299"/>
      <c r="E17" s="299"/>
      <c r="F17" s="300"/>
      <c r="G17" s="301"/>
      <c r="H17" s="302"/>
      <c r="I17" s="303"/>
      <c r="J17" s="304"/>
      <c r="K17" s="305"/>
      <c r="L17" s="306"/>
      <c r="M17" s="307"/>
      <c r="N17" s="215"/>
      <c r="O17" s="215"/>
      <c r="P17" s="93"/>
      <c r="Q17" s="307"/>
      <c r="R17" s="215"/>
      <c r="S17" s="215"/>
      <c r="T17" s="215"/>
      <c r="U17" s="215"/>
      <c r="V17" s="215"/>
      <c r="W17" s="215"/>
      <c r="X17" s="93"/>
    </row>
    <row r="18" spans="1:24" ht="33.75" customHeight="1">
      <c r="A18" s="543"/>
      <c r="B18" s="665"/>
      <c r="C18" s="49"/>
      <c r="D18" s="666"/>
      <c r="E18" s="667"/>
      <c r="F18" s="424"/>
      <c r="G18" s="49"/>
      <c r="H18" s="50"/>
      <c r="I18" s="51"/>
      <c r="J18" s="145"/>
      <c r="K18" s="373"/>
      <c r="L18" s="50"/>
      <c r="M18" s="67"/>
      <c r="N18" s="51"/>
      <c r="O18" s="51"/>
      <c r="P18" s="52"/>
      <c r="Q18" s="67"/>
      <c r="R18" s="51"/>
      <c r="S18" s="51"/>
      <c r="T18" s="51"/>
      <c r="U18" s="51"/>
      <c r="V18" s="51"/>
      <c r="W18" s="51"/>
      <c r="X18" s="52"/>
    </row>
    <row r="19" spans="1:24" ht="33.75" customHeight="1">
      <c r="A19" s="568"/>
      <c r="B19" s="370"/>
      <c r="C19" s="49"/>
      <c r="D19" s="46"/>
      <c r="E19" s="47"/>
      <c r="F19" s="48"/>
      <c r="G19" s="49"/>
      <c r="H19" s="38"/>
      <c r="I19" s="40"/>
      <c r="J19" s="54"/>
      <c r="K19" s="60"/>
      <c r="L19" s="38"/>
      <c r="M19" s="39"/>
      <c r="N19" s="40"/>
      <c r="O19" s="40"/>
      <c r="P19" s="41"/>
      <c r="Q19" s="39"/>
      <c r="R19" s="40"/>
      <c r="S19" s="40"/>
      <c r="T19" s="40"/>
      <c r="U19" s="40"/>
      <c r="V19" s="40"/>
      <c r="W19" s="40"/>
      <c r="X19" s="41"/>
    </row>
    <row r="20" spans="1:24" ht="43.5" customHeight="1">
      <c r="A20" s="94"/>
      <c r="B20" s="320"/>
      <c r="C20" s="69"/>
      <c r="D20" s="56"/>
      <c r="E20" s="321"/>
      <c r="F20" s="322"/>
      <c r="G20" s="69"/>
      <c r="H20" s="38"/>
      <c r="I20" s="40"/>
      <c r="J20" s="54"/>
      <c r="K20" s="60"/>
      <c r="L20" s="38"/>
      <c r="M20" s="39"/>
      <c r="N20" s="40"/>
      <c r="O20" s="40"/>
      <c r="P20" s="41"/>
      <c r="Q20" s="39"/>
      <c r="R20" s="40"/>
      <c r="S20" s="40"/>
      <c r="T20" s="40"/>
      <c r="U20" s="40"/>
      <c r="V20" s="40"/>
      <c r="W20" s="40"/>
      <c r="X20" s="41"/>
    </row>
    <row r="21" spans="1:24" ht="33.75" customHeight="1">
      <c r="A21" s="94"/>
      <c r="B21" s="320"/>
      <c r="C21" s="70"/>
      <c r="D21" s="56"/>
      <c r="E21" s="57"/>
      <c r="F21" s="63"/>
      <c r="G21" s="63"/>
      <c r="H21" s="67"/>
      <c r="I21" s="51"/>
      <c r="J21" s="145"/>
      <c r="K21" s="393"/>
      <c r="L21" s="50"/>
      <c r="M21" s="67"/>
      <c r="N21" s="51"/>
      <c r="O21" s="51"/>
      <c r="P21" s="52"/>
      <c r="Q21" s="50"/>
      <c r="R21" s="51"/>
      <c r="S21" s="51"/>
      <c r="T21" s="51"/>
      <c r="U21" s="51"/>
      <c r="V21" s="51"/>
      <c r="W21" s="51"/>
      <c r="X21" s="52"/>
    </row>
    <row r="22" spans="1:24" ht="33.75" customHeight="1">
      <c r="A22" s="94"/>
      <c r="B22" s="320"/>
      <c r="C22" s="69"/>
      <c r="D22" s="56"/>
      <c r="E22" s="57"/>
      <c r="F22" s="63"/>
      <c r="G22" s="63"/>
      <c r="H22" s="67"/>
      <c r="I22" s="51"/>
      <c r="J22" s="145"/>
      <c r="K22" s="393"/>
      <c r="L22" s="50"/>
      <c r="M22" s="67"/>
      <c r="N22" s="51"/>
      <c r="O22" s="51"/>
      <c r="P22" s="52"/>
      <c r="Q22" s="50"/>
      <c r="R22" s="51"/>
      <c r="S22" s="51"/>
      <c r="T22" s="51"/>
      <c r="U22" s="51"/>
      <c r="V22" s="51"/>
      <c r="W22" s="51"/>
      <c r="X22" s="52"/>
    </row>
    <row r="23" spans="1:24" ht="33.75" customHeight="1">
      <c r="A23" s="568"/>
      <c r="B23" s="665"/>
      <c r="C23" s="49"/>
      <c r="D23" s="46"/>
      <c r="E23" s="71"/>
      <c r="F23" s="72"/>
      <c r="G23" s="49"/>
      <c r="H23" s="50"/>
      <c r="I23" s="51"/>
      <c r="J23" s="145"/>
      <c r="K23" s="668"/>
      <c r="L23" s="50"/>
      <c r="M23" s="51"/>
      <c r="N23" s="51"/>
      <c r="O23" s="51"/>
      <c r="P23" s="52"/>
      <c r="Q23" s="67"/>
      <c r="R23" s="51"/>
      <c r="S23" s="51"/>
      <c r="T23" s="51"/>
      <c r="U23" s="51"/>
      <c r="V23" s="51"/>
      <c r="W23" s="51"/>
      <c r="X23" s="51"/>
    </row>
    <row r="24" spans="1:24" ht="33.75" customHeight="1">
      <c r="A24" s="620"/>
      <c r="B24" s="669"/>
      <c r="C24" s="670"/>
      <c r="D24" s="671"/>
      <c r="E24" s="107"/>
      <c r="F24" s="426"/>
      <c r="G24" s="428"/>
      <c r="H24" s="77"/>
      <c r="I24" s="78"/>
      <c r="J24" s="672"/>
      <c r="K24" s="673"/>
      <c r="L24" s="77"/>
      <c r="M24" s="81"/>
      <c r="N24" s="78"/>
      <c r="O24" s="78"/>
      <c r="P24" s="79"/>
      <c r="Q24" s="81"/>
      <c r="R24" s="78"/>
      <c r="S24" s="78"/>
      <c r="T24" s="78"/>
      <c r="U24" s="78"/>
      <c r="V24" s="78"/>
      <c r="W24" s="78"/>
      <c r="X24" s="79"/>
    </row>
    <row r="25" spans="1:24" ht="15.75" customHeight="1">
      <c r="A25" s="6"/>
      <c r="B25" s="1"/>
      <c r="C25" s="1"/>
      <c r="D25" s="6"/>
      <c r="E25" s="6"/>
      <c r="F25" s="6"/>
      <c r="G25" s="6"/>
      <c r="H25" s="117"/>
      <c r="I25" s="6"/>
      <c r="J25" s="6"/>
      <c r="K25" s="118"/>
      <c r="L25" s="6"/>
      <c r="M25" s="6"/>
      <c r="N25" s="6"/>
    </row>
    <row r="26" spans="1:24" ht="15.75" customHeight="1">
      <c r="B26" s="1"/>
      <c r="C26" s="1"/>
      <c r="D26" s="6"/>
      <c r="E26" s="354"/>
      <c r="F26" s="355"/>
      <c r="G26" s="6"/>
      <c r="H26" s="6"/>
      <c r="I26" s="6"/>
      <c r="J26" s="6"/>
    </row>
    <row r="27" spans="1:24" ht="15.75" customHeight="1">
      <c r="B27" s="1"/>
      <c r="C27" s="1"/>
      <c r="D27" s="6"/>
      <c r="E27" s="354"/>
      <c r="F27" s="355"/>
      <c r="G27" s="6"/>
      <c r="H27" s="6"/>
      <c r="I27" s="6"/>
      <c r="J27" s="6"/>
    </row>
    <row r="28" spans="1:24" ht="15.75" customHeight="1">
      <c r="A28" s="356" t="s">
        <v>80</v>
      </c>
      <c r="B28" s="357"/>
      <c r="C28" s="358"/>
      <c r="D28" s="359"/>
      <c r="E28" s="354"/>
      <c r="F28" s="355"/>
      <c r="G28" s="6"/>
      <c r="H28" s="6"/>
      <c r="I28" s="6"/>
      <c r="J28" s="6"/>
    </row>
    <row r="29" spans="1:24" ht="15.75" customHeight="1">
      <c r="A29" s="360" t="s">
        <v>69</v>
      </c>
      <c r="B29" s="361"/>
      <c r="C29" s="362"/>
      <c r="D29" s="363"/>
      <c r="E29" s="6"/>
      <c r="F29" s="6"/>
      <c r="G29" s="6"/>
      <c r="H29" s="6"/>
      <c r="I29" s="6"/>
      <c r="J29" s="6"/>
    </row>
    <row r="30" spans="1:24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4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4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  <c r="D34" s="6"/>
      <c r="E34" s="6"/>
      <c r="F34" s="6"/>
      <c r="G34" s="6"/>
      <c r="H34" s="6"/>
      <c r="I34" s="6"/>
      <c r="J34" s="6"/>
    </row>
    <row r="35" spans="2:10" ht="15.75" customHeight="1">
      <c r="B35" s="1"/>
      <c r="C35" s="1"/>
      <c r="D35" s="6"/>
      <c r="E35" s="6"/>
      <c r="F35" s="6"/>
      <c r="G35" s="6"/>
      <c r="H35" s="6"/>
      <c r="I35" s="6"/>
      <c r="J35" s="6"/>
    </row>
    <row r="36" spans="2:10" ht="15.75" customHeight="1">
      <c r="B36" s="1"/>
      <c r="C36" s="1"/>
    </row>
    <row r="37" spans="2:10" ht="15.75" customHeight="1">
      <c r="B37" s="1"/>
      <c r="C37" s="1"/>
    </row>
    <row r="38" spans="2:10" ht="15.75" customHeight="1">
      <c r="B38" s="1"/>
      <c r="C38" s="1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A14" sqref="A14:X22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15" width="8.7109375" customWidth="1"/>
    <col min="16" max="16" width="9.140625" customWidth="1"/>
    <col min="17" max="22" width="8.7109375" customWidth="1"/>
    <col min="23" max="23" width="13.42578125" customWidth="1"/>
    <col min="24" max="24" width="8.7109375" customWidth="1"/>
  </cols>
  <sheetData>
    <row r="1" spans="1:24">
      <c r="B1" s="1"/>
      <c r="C1" s="1"/>
    </row>
    <row r="2" spans="1:24" ht="23.25">
      <c r="A2" s="2" t="s">
        <v>0</v>
      </c>
      <c r="B2" s="3"/>
      <c r="C2" s="3"/>
      <c r="D2" s="2" t="s">
        <v>1</v>
      </c>
      <c r="E2" s="2"/>
      <c r="F2" s="4" t="s">
        <v>2</v>
      </c>
      <c r="G2" s="289">
        <v>11</v>
      </c>
      <c r="H2" s="2"/>
      <c r="K2" s="4"/>
      <c r="L2" s="3"/>
      <c r="M2" s="5"/>
      <c r="N2" s="6"/>
    </row>
    <row r="3" spans="1:24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9"/>
      <c r="C4" s="9" t="s">
        <v>3</v>
      </c>
      <c r="D4" s="674"/>
      <c r="E4" s="291"/>
      <c r="F4" s="9"/>
      <c r="G4" s="12"/>
      <c r="H4" s="441" t="s">
        <v>4</v>
      </c>
      <c r="I4" s="292"/>
      <c r="J4" s="442"/>
      <c r="K4" s="16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5"/>
    </row>
    <row r="5" spans="1:24" ht="45.75">
      <c r="A5" s="126" t="s">
        <v>8</v>
      </c>
      <c r="B5" s="19"/>
      <c r="C5" s="19" t="s">
        <v>9</v>
      </c>
      <c r="D5" s="675" t="s">
        <v>10</v>
      </c>
      <c r="E5" s="19" t="s">
        <v>11</v>
      </c>
      <c r="F5" s="19" t="s">
        <v>12</v>
      </c>
      <c r="G5" s="22" t="s">
        <v>13</v>
      </c>
      <c r="H5" s="130" t="s">
        <v>14</v>
      </c>
      <c r="I5" s="131" t="s">
        <v>15</v>
      </c>
      <c r="J5" s="132" t="s">
        <v>16</v>
      </c>
      <c r="K5" s="26" t="s">
        <v>17</v>
      </c>
      <c r="L5" s="134" t="s">
        <v>18</v>
      </c>
      <c r="M5" s="134" t="s">
        <v>19</v>
      </c>
      <c r="N5" s="134" t="s">
        <v>20</v>
      </c>
      <c r="O5" s="135" t="s">
        <v>21</v>
      </c>
      <c r="P5" s="134" t="s">
        <v>22</v>
      </c>
      <c r="Q5" s="134" t="s">
        <v>23</v>
      </c>
      <c r="R5" s="134" t="s">
        <v>24</v>
      </c>
      <c r="S5" s="134" t="s">
        <v>25</v>
      </c>
      <c r="T5" s="134" t="s">
        <v>26</v>
      </c>
      <c r="U5" s="134" t="s">
        <v>27</v>
      </c>
      <c r="V5" s="134" t="s">
        <v>28</v>
      </c>
      <c r="W5" s="134" t="s">
        <v>29</v>
      </c>
      <c r="X5" s="134" t="s">
        <v>30</v>
      </c>
    </row>
    <row r="6" spans="1:24" ht="26.25" customHeight="1">
      <c r="A6" s="136" t="s">
        <v>31</v>
      </c>
      <c r="B6" s="86"/>
      <c r="C6" s="55">
        <v>25</v>
      </c>
      <c r="D6" s="676" t="s">
        <v>32</v>
      </c>
      <c r="E6" s="677" t="s">
        <v>50</v>
      </c>
      <c r="F6" s="30">
        <v>150</v>
      </c>
      <c r="G6" s="137"/>
      <c r="H6" s="214">
        <v>0.6</v>
      </c>
      <c r="I6" s="215">
        <v>0.45</v>
      </c>
      <c r="J6" s="93">
        <v>12.3</v>
      </c>
      <c r="K6" s="53">
        <v>54.9</v>
      </c>
      <c r="L6" s="214">
        <v>0.03</v>
      </c>
      <c r="M6" s="215">
        <v>4.4999999999999998E-2</v>
      </c>
      <c r="N6" s="215">
        <v>7.5</v>
      </c>
      <c r="O6" s="215">
        <v>3</v>
      </c>
      <c r="P6" s="216">
        <v>0</v>
      </c>
      <c r="Q6" s="214">
        <v>28.5</v>
      </c>
      <c r="R6" s="215">
        <v>24</v>
      </c>
      <c r="S6" s="215">
        <v>18</v>
      </c>
      <c r="T6" s="215">
        <v>3.45</v>
      </c>
      <c r="U6" s="215">
        <v>232.5</v>
      </c>
      <c r="V6" s="215">
        <v>3.0000000000000001E-3</v>
      </c>
      <c r="W6" s="215">
        <v>2.9999999999999997E-4</v>
      </c>
      <c r="X6" s="93">
        <v>0.03</v>
      </c>
    </row>
    <row r="7" spans="1:24" ht="26.25" customHeight="1">
      <c r="A7" s="217"/>
      <c r="B7" s="370"/>
      <c r="C7" s="63">
        <v>125</v>
      </c>
      <c r="D7" s="678" t="s">
        <v>112</v>
      </c>
      <c r="E7" s="666" t="s">
        <v>113</v>
      </c>
      <c r="F7" s="63">
        <v>150</v>
      </c>
      <c r="G7" s="64"/>
      <c r="H7" s="448">
        <v>7.65</v>
      </c>
      <c r="I7" s="449">
        <v>5.25</v>
      </c>
      <c r="J7" s="450">
        <v>40.200000000000003</v>
      </c>
      <c r="K7" s="451">
        <v>238.2</v>
      </c>
      <c r="L7" s="452">
        <v>7.4999999999999997E-2</v>
      </c>
      <c r="M7" s="453">
        <v>4.4999999999999998E-2</v>
      </c>
      <c r="N7" s="453">
        <v>0.01</v>
      </c>
      <c r="O7" s="453">
        <v>15</v>
      </c>
      <c r="P7" s="454">
        <v>0.12</v>
      </c>
      <c r="Q7" s="452">
        <v>51.94</v>
      </c>
      <c r="R7" s="453">
        <v>72.510000000000005</v>
      </c>
      <c r="S7" s="453">
        <v>10.65</v>
      </c>
      <c r="T7" s="453">
        <v>0.96</v>
      </c>
      <c r="U7" s="453">
        <v>76.14</v>
      </c>
      <c r="V7" s="453">
        <v>8.9999999999999998E-4</v>
      </c>
      <c r="W7" s="453">
        <v>0</v>
      </c>
      <c r="X7" s="455">
        <v>1.4999999999999999E-2</v>
      </c>
    </row>
    <row r="8" spans="1:24" ht="15.75">
      <c r="A8" s="217"/>
      <c r="B8" s="370"/>
      <c r="C8" s="55">
        <v>114</v>
      </c>
      <c r="D8" s="57" t="s">
        <v>78</v>
      </c>
      <c r="E8" s="61" t="s">
        <v>79</v>
      </c>
      <c r="F8" s="374">
        <v>200</v>
      </c>
      <c r="G8" s="456"/>
      <c r="H8" s="38">
        <v>0.2</v>
      </c>
      <c r="I8" s="40">
        <v>0</v>
      </c>
      <c r="J8" s="41">
        <v>11</v>
      </c>
      <c r="K8" s="70">
        <v>44.8</v>
      </c>
      <c r="L8" s="38">
        <v>0</v>
      </c>
      <c r="M8" s="40">
        <v>0</v>
      </c>
      <c r="N8" s="40">
        <v>0.08</v>
      </c>
      <c r="O8" s="40">
        <v>0</v>
      </c>
      <c r="P8" s="54">
        <v>0</v>
      </c>
      <c r="Q8" s="38">
        <v>13.56</v>
      </c>
      <c r="R8" s="40">
        <v>7.66</v>
      </c>
      <c r="S8" s="40">
        <v>4.08</v>
      </c>
      <c r="T8" s="40">
        <v>0.8</v>
      </c>
      <c r="U8" s="40">
        <v>0.68</v>
      </c>
      <c r="V8" s="40">
        <v>0</v>
      </c>
      <c r="W8" s="40">
        <v>0</v>
      </c>
      <c r="X8" s="41">
        <v>0</v>
      </c>
    </row>
    <row r="9" spans="1:24" ht="15.75">
      <c r="A9" s="217"/>
      <c r="B9" s="679"/>
      <c r="C9" s="55" t="s">
        <v>44</v>
      </c>
      <c r="D9" s="57" t="s">
        <v>45</v>
      </c>
      <c r="E9" s="61" t="s">
        <v>93</v>
      </c>
      <c r="F9" s="374">
        <v>200</v>
      </c>
      <c r="G9" s="456"/>
      <c r="H9" s="38">
        <v>5.4</v>
      </c>
      <c r="I9" s="40">
        <v>4.2</v>
      </c>
      <c r="J9" s="41">
        <v>18</v>
      </c>
      <c r="K9" s="70">
        <v>131.4</v>
      </c>
      <c r="L9" s="38"/>
      <c r="M9" s="40"/>
      <c r="N9" s="40"/>
      <c r="O9" s="40"/>
      <c r="P9" s="54"/>
      <c r="Q9" s="38"/>
      <c r="R9" s="40"/>
      <c r="S9" s="40"/>
      <c r="T9" s="40"/>
      <c r="U9" s="40"/>
      <c r="V9" s="40"/>
      <c r="W9" s="40"/>
      <c r="X9" s="41"/>
    </row>
    <row r="10" spans="1:24" ht="26.25" customHeight="1">
      <c r="A10" s="217"/>
      <c r="B10" s="680"/>
      <c r="C10" s="373">
        <v>119</v>
      </c>
      <c r="D10" s="678" t="s">
        <v>53</v>
      </c>
      <c r="E10" s="666" t="s">
        <v>94</v>
      </c>
      <c r="F10" s="63">
        <v>30</v>
      </c>
      <c r="G10" s="65"/>
      <c r="H10" s="50">
        <v>2.13</v>
      </c>
      <c r="I10" s="51">
        <v>0.21</v>
      </c>
      <c r="J10" s="52">
        <v>13.26</v>
      </c>
      <c r="K10" s="66">
        <v>72</v>
      </c>
      <c r="L10" s="50">
        <v>0.03</v>
      </c>
      <c r="M10" s="51">
        <v>0.01</v>
      </c>
      <c r="N10" s="51">
        <v>0</v>
      </c>
      <c r="O10" s="51">
        <v>0</v>
      </c>
      <c r="P10" s="145">
        <v>0</v>
      </c>
      <c r="Q10" s="50">
        <v>11.1</v>
      </c>
      <c r="R10" s="51">
        <v>65.400000000000006</v>
      </c>
      <c r="S10" s="51">
        <v>19.5</v>
      </c>
      <c r="T10" s="51">
        <v>0.84</v>
      </c>
      <c r="U10" s="51">
        <v>27.9</v>
      </c>
      <c r="V10" s="51">
        <v>1E-3</v>
      </c>
      <c r="W10" s="51">
        <v>2E-3</v>
      </c>
      <c r="X10" s="52">
        <v>0</v>
      </c>
    </row>
    <row r="11" spans="1:24" ht="26.25" customHeight="1">
      <c r="A11" s="217"/>
      <c r="B11" s="680"/>
      <c r="C11" s="63">
        <v>120</v>
      </c>
      <c r="D11" s="678" t="s">
        <v>54</v>
      </c>
      <c r="E11" s="666" t="s">
        <v>43</v>
      </c>
      <c r="F11" s="63">
        <v>30</v>
      </c>
      <c r="G11" s="65"/>
      <c r="H11" s="50">
        <v>1.71</v>
      </c>
      <c r="I11" s="51">
        <v>0.33</v>
      </c>
      <c r="J11" s="52">
        <v>11.16</v>
      </c>
      <c r="K11" s="66">
        <v>54.39</v>
      </c>
      <c r="L11" s="50">
        <v>0.02</v>
      </c>
      <c r="M11" s="51">
        <v>0.03</v>
      </c>
      <c r="N11" s="51">
        <v>0.1</v>
      </c>
      <c r="O11" s="51">
        <v>0</v>
      </c>
      <c r="P11" s="145">
        <v>0</v>
      </c>
      <c r="Q11" s="50">
        <v>8.5</v>
      </c>
      <c r="R11" s="51">
        <v>30</v>
      </c>
      <c r="S11" s="51">
        <v>10.25</v>
      </c>
      <c r="T11" s="51">
        <v>0.56999999999999995</v>
      </c>
      <c r="U11" s="51">
        <v>91.87</v>
      </c>
      <c r="V11" s="51">
        <v>2.5000000000000001E-3</v>
      </c>
      <c r="W11" s="51">
        <v>2.5000000000000001E-3</v>
      </c>
      <c r="X11" s="52">
        <v>0.02</v>
      </c>
    </row>
    <row r="12" spans="1:24" ht="26.25" customHeight="1">
      <c r="A12" s="217"/>
      <c r="B12" s="63"/>
      <c r="C12" s="63"/>
      <c r="D12" s="678"/>
      <c r="E12" s="681" t="s">
        <v>47</v>
      </c>
      <c r="F12" s="72">
        <f>SUM(F6:F11)</f>
        <v>760</v>
      </c>
      <c r="G12" s="457"/>
      <c r="H12" s="458">
        <f t="shared" ref="H12:X12" si="0">SUM(H6:H11)</f>
        <v>17.690000000000001</v>
      </c>
      <c r="I12" s="459">
        <f t="shared" si="0"/>
        <v>10.440000000000001</v>
      </c>
      <c r="J12" s="460">
        <f t="shared" si="0"/>
        <v>105.92</v>
      </c>
      <c r="K12" s="682">
        <f t="shared" si="0"/>
        <v>595.68999999999994</v>
      </c>
      <c r="L12" s="458">
        <f t="shared" si="0"/>
        <v>0.155</v>
      </c>
      <c r="M12" s="459">
        <f t="shared" si="0"/>
        <v>0.13</v>
      </c>
      <c r="N12" s="459">
        <f t="shared" si="0"/>
        <v>7.6899999999999995</v>
      </c>
      <c r="O12" s="459">
        <f t="shared" si="0"/>
        <v>18</v>
      </c>
      <c r="P12" s="461">
        <f t="shared" si="0"/>
        <v>0.12</v>
      </c>
      <c r="Q12" s="458">
        <f t="shared" si="0"/>
        <v>113.6</v>
      </c>
      <c r="R12" s="459">
        <f t="shared" si="0"/>
        <v>199.57</v>
      </c>
      <c r="S12" s="459">
        <f t="shared" si="0"/>
        <v>62.48</v>
      </c>
      <c r="T12" s="459">
        <f t="shared" si="0"/>
        <v>6.62</v>
      </c>
      <c r="U12" s="459">
        <f t="shared" si="0"/>
        <v>429.09</v>
      </c>
      <c r="V12" s="459">
        <f t="shared" si="0"/>
        <v>7.4000000000000003E-3</v>
      </c>
      <c r="W12" s="459">
        <f t="shared" si="0"/>
        <v>4.8000000000000004E-3</v>
      </c>
      <c r="X12" s="460">
        <f t="shared" si="0"/>
        <v>6.5000000000000002E-2</v>
      </c>
    </row>
    <row r="13" spans="1:24" ht="26.25" customHeight="1">
      <c r="A13" s="217"/>
      <c r="B13" s="63"/>
      <c r="C13" s="63"/>
      <c r="D13" s="678"/>
      <c r="E13" s="683" t="s">
        <v>48</v>
      </c>
      <c r="F13" s="63"/>
      <c r="G13" s="64"/>
      <c r="H13" s="429"/>
      <c r="I13" s="430"/>
      <c r="J13" s="431"/>
      <c r="K13" s="432">
        <f>K12/23.5</f>
        <v>25.348510638297871</v>
      </c>
      <c r="L13" s="429"/>
      <c r="M13" s="430"/>
      <c r="N13" s="430"/>
      <c r="O13" s="430"/>
      <c r="P13" s="684"/>
      <c r="Q13" s="429"/>
      <c r="R13" s="430"/>
      <c r="S13" s="430"/>
      <c r="T13" s="430"/>
      <c r="U13" s="430"/>
      <c r="V13" s="430"/>
      <c r="W13" s="430"/>
      <c r="X13" s="431"/>
    </row>
    <row r="14" spans="1:24" ht="26.25" customHeight="1">
      <c r="A14" s="208"/>
      <c r="B14" s="86"/>
      <c r="C14" s="209"/>
      <c r="D14" s="210"/>
      <c r="E14" s="685"/>
      <c r="F14" s="212"/>
      <c r="G14" s="213"/>
      <c r="H14" s="686"/>
      <c r="I14" s="687"/>
      <c r="J14" s="467"/>
      <c r="K14" s="373"/>
      <c r="L14" s="686"/>
      <c r="M14" s="688"/>
      <c r="N14" s="687"/>
      <c r="O14" s="687"/>
      <c r="P14" s="689"/>
      <c r="Q14" s="686"/>
      <c r="R14" s="687"/>
      <c r="S14" s="687"/>
      <c r="T14" s="687"/>
      <c r="U14" s="687"/>
      <c r="V14" s="687"/>
      <c r="W14" s="687"/>
      <c r="X14" s="467"/>
    </row>
    <row r="15" spans="1:24" ht="26.25" customHeight="1">
      <c r="A15" s="136"/>
      <c r="B15" s="55"/>
      <c r="C15" s="55"/>
      <c r="D15" s="676"/>
      <c r="E15" s="690"/>
      <c r="F15" s="322"/>
      <c r="G15" s="69"/>
      <c r="H15" s="38"/>
      <c r="I15" s="40"/>
      <c r="J15" s="41"/>
      <c r="K15" s="60"/>
      <c r="L15" s="39"/>
      <c r="M15" s="39"/>
      <c r="N15" s="40"/>
      <c r="O15" s="40"/>
      <c r="P15" s="41"/>
      <c r="Q15" s="39"/>
      <c r="R15" s="40"/>
      <c r="S15" s="40"/>
      <c r="T15" s="40"/>
      <c r="U15" s="40"/>
      <c r="V15" s="40"/>
      <c r="W15" s="40"/>
      <c r="X15" s="41"/>
    </row>
    <row r="16" spans="1:24" ht="26.25" customHeight="1">
      <c r="A16" s="219"/>
      <c r="B16" s="370"/>
      <c r="C16" s="63"/>
      <c r="D16" s="678"/>
      <c r="E16" s="691"/>
      <c r="F16" s="48"/>
      <c r="G16" s="49"/>
      <c r="H16" s="38"/>
      <c r="I16" s="40"/>
      <c r="J16" s="41"/>
      <c r="K16" s="60"/>
      <c r="L16" s="39"/>
      <c r="M16" s="39"/>
      <c r="N16" s="40"/>
      <c r="O16" s="40"/>
      <c r="P16" s="41"/>
      <c r="Q16" s="39"/>
      <c r="R16" s="40"/>
      <c r="S16" s="40"/>
      <c r="T16" s="40"/>
      <c r="U16" s="40"/>
      <c r="V16" s="40"/>
      <c r="W16" s="40"/>
      <c r="X16" s="40"/>
    </row>
    <row r="17" spans="1:24" ht="26.25" customHeight="1">
      <c r="A17" s="219"/>
      <c r="B17" s="370"/>
      <c r="C17" s="63"/>
      <c r="D17" s="676"/>
      <c r="E17" s="56"/>
      <c r="F17" s="55"/>
      <c r="G17" s="69"/>
      <c r="H17" s="50"/>
      <c r="I17" s="51"/>
      <c r="J17" s="52"/>
      <c r="K17" s="373"/>
      <c r="L17" s="67"/>
      <c r="M17" s="67"/>
      <c r="N17" s="51"/>
      <c r="O17" s="51"/>
      <c r="P17" s="145"/>
      <c r="Q17" s="50"/>
      <c r="R17" s="51"/>
      <c r="S17" s="51"/>
      <c r="T17" s="51"/>
      <c r="U17" s="51"/>
      <c r="V17" s="51"/>
      <c r="W17" s="51"/>
      <c r="X17" s="51"/>
    </row>
    <row r="18" spans="1:24" ht="33.75" customHeight="1">
      <c r="A18" s="344"/>
      <c r="B18" s="55"/>
      <c r="C18" s="49"/>
      <c r="D18" s="56"/>
      <c r="E18" s="321"/>
      <c r="F18" s="547"/>
      <c r="G18" s="165"/>
      <c r="H18" s="38"/>
      <c r="I18" s="40"/>
      <c r="J18" s="54"/>
      <c r="K18" s="95"/>
      <c r="L18" s="39"/>
      <c r="M18" s="39"/>
      <c r="N18" s="40"/>
      <c r="O18" s="40"/>
      <c r="P18" s="41"/>
      <c r="Q18" s="38"/>
      <c r="R18" s="40"/>
      <c r="S18" s="40"/>
      <c r="T18" s="40"/>
      <c r="U18" s="40"/>
      <c r="V18" s="40"/>
      <c r="W18" s="40"/>
      <c r="X18" s="41"/>
    </row>
    <row r="19" spans="1:24" ht="26.25" customHeight="1">
      <c r="A19" s="344"/>
      <c r="B19" s="60"/>
      <c r="C19" s="60"/>
      <c r="D19" s="676"/>
      <c r="E19" s="56"/>
      <c r="F19" s="55"/>
      <c r="G19" s="69"/>
      <c r="H19" s="38"/>
      <c r="I19" s="40"/>
      <c r="J19" s="41"/>
      <c r="K19" s="60"/>
      <c r="L19" s="67"/>
      <c r="M19" s="67"/>
      <c r="N19" s="51"/>
      <c r="O19" s="51"/>
      <c r="P19" s="145"/>
      <c r="Q19" s="50"/>
      <c r="R19" s="51"/>
      <c r="S19" s="51"/>
      <c r="T19" s="51"/>
      <c r="U19" s="51"/>
      <c r="V19" s="51"/>
      <c r="W19" s="51"/>
      <c r="X19" s="51"/>
    </row>
    <row r="20" spans="1:24" ht="26.25" customHeight="1">
      <c r="A20" s="344"/>
      <c r="B20" s="60"/>
      <c r="C20" s="60"/>
      <c r="D20" s="676"/>
      <c r="E20" s="56"/>
      <c r="F20" s="55"/>
      <c r="G20" s="69"/>
      <c r="H20" s="38"/>
      <c r="I20" s="40"/>
      <c r="J20" s="41"/>
      <c r="K20" s="60"/>
      <c r="L20" s="39"/>
      <c r="M20" s="39"/>
      <c r="N20" s="40"/>
      <c r="O20" s="40"/>
      <c r="P20" s="54"/>
      <c r="Q20" s="38"/>
      <c r="R20" s="40"/>
      <c r="S20" s="40"/>
      <c r="T20" s="40"/>
      <c r="U20" s="40"/>
      <c r="V20" s="40"/>
      <c r="W20" s="40"/>
      <c r="X20" s="41"/>
    </row>
    <row r="21" spans="1:24" ht="26.25" customHeight="1">
      <c r="A21" s="219"/>
      <c r="B21" s="370"/>
      <c r="C21" s="594"/>
      <c r="D21" s="692"/>
      <c r="E21" s="681"/>
      <c r="F21" s="554"/>
      <c r="G21" s="597"/>
      <c r="H21" s="555"/>
      <c r="I21" s="552"/>
      <c r="J21" s="556"/>
      <c r="K21" s="554"/>
      <c r="L21" s="551"/>
      <c r="M21" s="552"/>
      <c r="N21" s="552"/>
      <c r="O21" s="552"/>
      <c r="P21" s="556"/>
      <c r="Q21" s="551"/>
      <c r="R21" s="552"/>
      <c r="S21" s="552"/>
      <c r="T21" s="552"/>
      <c r="U21" s="552"/>
      <c r="V21" s="552"/>
      <c r="W21" s="552"/>
      <c r="X21" s="552"/>
    </row>
    <row r="22" spans="1:24" ht="26.25" customHeight="1">
      <c r="A22" s="268"/>
      <c r="B22" s="693"/>
      <c r="C22" s="694"/>
      <c r="D22" s="695"/>
      <c r="E22" s="696"/>
      <c r="F22" s="426"/>
      <c r="G22" s="428"/>
      <c r="H22" s="77"/>
      <c r="I22" s="78"/>
      <c r="J22" s="79"/>
      <c r="K22" s="557"/>
      <c r="L22" s="81"/>
      <c r="M22" s="81"/>
      <c r="N22" s="78"/>
      <c r="O22" s="78"/>
      <c r="P22" s="79"/>
      <c r="Q22" s="81"/>
      <c r="R22" s="78"/>
      <c r="S22" s="78"/>
      <c r="T22" s="78"/>
      <c r="U22" s="78"/>
      <c r="V22" s="78"/>
      <c r="W22" s="78"/>
      <c r="X22" s="78"/>
    </row>
    <row r="23" spans="1:24" ht="15.75" customHeight="1">
      <c r="A23" s="6"/>
      <c r="B23" s="1"/>
      <c r="C23" s="1"/>
      <c r="D23" s="6"/>
      <c r="E23" s="6"/>
      <c r="F23" s="6"/>
      <c r="G23" s="6"/>
      <c r="H23" s="117"/>
      <c r="I23" s="6"/>
      <c r="J23" s="6"/>
      <c r="K23" s="118"/>
      <c r="L23" s="6"/>
      <c r="M23" s="6"/>
      <c r="N23" s="6"/>
    </row>
    <row r="24" spans="1:24" ht="15.75" customHeight="1">
      <c r="A24" s="584"/>
      <c r="B24" s="477"/>
      <c r="C24" s="413"/>
      <c r="D24" s="413"/>
      <c r="E24" s="478"/>
      <c r="F24" s="479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3"/>
    </row>
    <row r="25" spans="1:24" ht="15.75" customHeight="1">
      <c r="A25" s="6"/>
      <c r="B25" s="1"/>
      <c r="C25" s="1"/>
      <c r="D25" s="6"/>
      <c r="E25" s="354"/>
      <c r="F25" s="355"/>
      <c r="G25" s="6"/>
      <c r="H25" s="6"/>
      <c r="I25" s="6"/>
      <c r="J25" s="6"/>
    </row>
    <row r="26" spans="1:24" ht="15.75" customHeight="1">
      <c r="B26" s="1"/>
      <c r="C26" s="1"/>
      <c r="D26" s="6"/>
      <c r="E26" s="6"/>
      <c r="F26" s="6"/>
      <c r="G26" s="6"/>
      <c r="H26" s="6"/>
      <c r="I26" s="6"/>
      <c r="J26" s="6"/>
    </row>
    <row r="27" spans="1:24" ht="15.75" customHeight="1">
      <c r="B27" s="1"/>
      <c r="C27" s="1"/>
      <c r="D27" s="6"/>
      <c r="E27" s="6"/>
      <c r="F27" s="6"/>
      <c r="G27" s="6"/>
      <c r="H27" s="6"/>
      <c r="I27" s="6"/>
      <c r="J27" s="6"/>
    </row>
    <row r="28" spans="1:24" ht="15.75" customHeight="1">
      <c r="B28" s="1"/>
      <c r="C28" s="1"/>
      <c r="D28" s="6"/>
      <c r="E28" s="6"/>
      <c r="F28" s="6"/>
      <c r="G28" s="6"/>
      <c r="H28" s="6"/>
      <c r="I28" s="6"/>
      <c r="J28" s="6"/>
    </row>
    <row r="29" spans="1:24" ht="15.75" customHeight="1">
      <c r="B29" s="1"/>
      <c r="C29" s="1"/>
      <c r="D29" s="6"/>
      <c r="E29" s="6"/>
      <c r="F29" s="6"/>
      <c r="G29" s="6"/>
      <c r="H29" s="6"/>
      <c r="I29" s="6"/>
      <c r="J29" s="6"/>
    </row>
    <row r="30" spans="1:24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4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4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3" ht="15.75" customHeight="1">
      <c r="B33" s="1"/>
      <c r="C33" s="1"/>
    </row>
    <row r="34" spans="2:3" ht="15.75" customHeight="1">
      <c r="B34" s="1"/>
      <c r="C34" s="1"/>
    </row>
    <row r="35" spans="2:3" ht="15.75" customHeight="1">
      <c r="B35" s="1"/>
      <c r="C35" s="1"/>
    </row>
    <row r="36" spans="2:3" ht="15.75" customHeight="1">
      <c r="B36" s="1"/>
      <c r="C36" s="1"/>
    </row>
    <row r="37" spans="2:3" ht="15.75" customHeight="1">
      <c r="B37" s="1"/>
      <c r="C37" s="1"/>
    </row>
    <row r="38" spans="2:3" ht="15.75" customHeight="1">
      <c r="B38" s="1"/>
      <c r="C38" s="1"/>
    </row>
    <row r="39" spans="2:3" ht="15.75" customHeight="1">
      <c r="B39" s="1"/>
      <c r="C39" s="1"/>
    </row>
    <row r="40" spans="2:3" ht="15.75" customHeight="1">
      <c r="B40" s="1"/>
      <c r="C40" s="1"/>
    </row>
    <row r="41" spans="2:3" ht="15.75" customHeight="1">
      <c r="B41" s="1"/>
      <c r="C41" s="1"/>
    </row>
    <row r="42" spans="2:3" ht="15.75" customHeight="1">
      <c r="B42" s="1"/>
      <c r="C42" s="1"/>
    </row>
    <row r="43" spans="2:3" ht="15.75" customHeight="1">
      <c r="B43" s="1"/>
      <c r="C43" s="1"/>
    </row>
    <row r="44" spans="2:3" ht="15.75" customHeight="1">
      <c r="B44" s="1"/>
      <c r="C44" s="1"/>
    </row>
    <row r="45" spans="2:3" ht="15.75" customHeight="1">
      <c r="B45" s="1"/>
      <c r="C45" s="1"/>
    </row>
    <row r="46" spans="2:3" ht="15.75" customHeight="1">
      <c r="B46" s="1"/>
      <c r="C46" s="1"/>
    </row>
    <row r="47" spans="2:3" ht="15.75" customHeight="1">
      <c r="B47" s="1"/>
      <c r="C47" s="1"/>
    </row>
    <row r="48" spans="2:3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topLeftCell="A13" zoomScale="50" zoomScaleNormal="50" workbookViewId="0">
      <selection activeCell="B18" sqref="B18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15" width="8.7109375" customWidth="1"/>
    <col min="16" max="16" width="9.140625" customWidth="1"/>
    <col min="17" max="22" width="8.7109375" customWidth="1"/>
    <col min="23" max="23" width="12.42578125" customWidth="1"/>
    <col min="24" max="24" width="8.7109375" customWidth="1"/>
  </cols>
  <sheetData>
    <row r="1" spans="1:24">
      <c r="B1" s="1"/>
      <c r="C1" s="1"/>
    </row>
    <row r="2" spans="1:24" ht="23.25">
      <c r="A2" s="2" t="s">
        <v>0</v>
      </c>
      <c r="B2" s="3"/>
      <c r="C2" s="3"/>
      <c r="D2" s="2" t="s">
        <v>1</v>
      </c>
      <c r="E2" s="2"/>
      <c r="F2" s="4" t="s">
        <v>2</v>
      </c>
      <c r="G2" s="289">
        <v>12</v>
      </c>
      <c r="H2" s="2"/>
      <c r="K2" s="4"/>
      <c r="L2" s="3"/>
      <c r="M2" s="5"/>
      <c r="N2" s="6"/>
    </row>
    <row r="3" spans="1:24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9"/>
      <c r="C4" s="17" t="s">
        <v>3</v>
      </c>
      <c r="D4" s="10"/>
      <c r="E4" s="291"/>
      <c r="F4" s="12"/>
      <c r="G4" s="9"/>
      <c r="H4" s="697" t="s">
        <v>4</v>
      </c>
      <c r="I4" s="14"/>
      <c r="J4" s="698"/>
      <c r="K4" s="124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28.5" customHeight="1">
      <c r="A5" s="126" t="s">
        <v>8</v>
      </c>
      <c r="B5" s="19"/>
      <c r="C5" s="21" t="s">
        <v>9</v>
      </c>
      <c r="D5" s="699" t="s">
        <v>10</v>
      </c>
      <c r="E5" s="19" t="s">
        <v>11</v>
      </c>
      <c r="F5" s="22" t="s">
        <v>12</v>
      </c>
      <c r="G5" s="19" t="s">
        <v>13</v>
      </c>
      <c r="H5" s="700" t="s">
        <v>14</v>
      </c>
      <c r="I5" s="701" t="s">
        <v>15</v>
      </c>
      <c r="J5" s="702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36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26.25" customHeight="1">
      <c r="A6" s="217" t="s">
        <v>31</v>
      </c>
      <c r="B6" s="703" t="s">
        <v>59</v>
      </c>
      <c r="C6" s="704">
        <v>10</v>
      </c>
      <c r="D6" s="604" t="s">
        <v>32</v>
      </c>
      <c r="E6" s="705" t="s">
        <v>114</v>
      </c>
      <c r="F6" s="706">
        <v>60</v>
      </c>
      <c r="G6" s="707"/>
      <c r="H6" s="151">
        <v>0.48</v>
      </c>
      <c r="I6" s="152">
        <v>4.8600000000000003</v>
      </c>
      <c r="J6" s="154">
        <v>1.2</v>
      </c>
      <c r="K6" s="707">
        <v>50.28</v>
      </c>
      <c r="L6" s="708">
        <v>0.02</v>
      </c>
      <c r="M6" s="709">
        <v>0.02</v>
      </c>
      <c r="N6" s="709">
        <v>7.9</v>
      </c>
      <c r="O6" s="710">
        <v>20</v>
      </c>
      <c r="P6" s="711">
        <v>0</v>
      </c>
      <c r="Q6" s="708">
        <v>18.73</v>
      </c>
      <c r="R6" s="709">
        <v>25.25</v>
      </c>
      <c r="S6" s="709">
        <v>9.35</v>
      </c>
      <c r="T6" s="709">
        <v>0.37</v>
      </c>
      <c r="U6" s="709">
        <v>114.23</v>
      </c>
      <c r="V6" s="709">
        <v>0</v>
      </c>
      <c r="W6" s="709">
        <v>0</v>
      </c>
      <c r="X6" s="712">
        <v>0</v>
      </c>
    </row>
    <row r="7" spans="1:24" ht="26.25" customHeight="1">
      <c r="A7" s="217"/>
      <c r="B7" s="233" t="s">
        <v>65</v>
      </c>
      <c r="C7" s="229">
        <v>28</v>
      </c>
      <c r="D7" s="607" t="s">
        <v>32</v>
      </c>
      <c r="E7" s="158" t="s">
        <v>70</v>
      </c>
      <c r="F7" s="232">
        <v>60</v>
      </c>
      <c r="G7" s="233"/>
      <c r="H7" s="160">
        <v>0.42</v>
      </c>
      <c r="I7" s="161">
        <v>0.06</v>
      </c>
      <c r="J7" s="164">
        <v>1.02</v>
      </c>
      <c r="K7" s="567">
        <v>6.18</v>
      </c>
      <c r="L7" s="160">
        <v>0.02</v>
      </c>
      <c r="M7" s="161">
        <v>0.02</v>
      </c>
      <c r="N7" s="161">
        <v>6</v>
      </c>
      <c r="O7" s="161">
        <v>10</v>
      </c>
      <c r="P7" s="164">
        <v>0</v>
      </c>
      <c r="Q7" s="160">
        <v>13.8</v>
      </c>
      <c r="R7" s="161">
        <v>25.2</v>
      </c>
      <c r="S7" s="161">
        <v>8.4</v>
      </c>
      <c r="T7" s="161">
        <v>0.36</v>
      </c>
      <c r="U7" s="161">
        <v>117.6</v>
      </c>
      <c r="V7" s="161">
        <v>0</v>
      </c>
      <c r="W7" s="161">
        <v>2.0000000000000001E-4</v>
      </c>
      <c r="X7" s="162">
        <v>0</v>
      </c>
    </row>
    <row r="8" spans="1:24" ht="26.25" customHeight="1">
      <c r="A8" s="217"/>
      <c r="B8" s="520" t="s">
        <v>59</v>
      </c>
      <c r="C8" s="221">
        <v>91</v>
      </c>
      <c r="D8" s="713" t="s">
        <v>115</v>
      </c>
      <c r="E8" s="713" t="s">
        <v>116</v>
      </c>
      <c r="F8" s="170">
        <v>90</v>
      </c>
      <c r="G8" s="169"/>
      <c r="H8" s="486">
        <v>17.82</v>
      </c>
      <c r="I8" s="152">
        <v>11.97</v>
      </c>
      <c r="J8" s="154">
        <v>8.2799999999999994</v>
      </c>
      <c r="K8" s="609">
        <v>211.77</v>
      </c>
      <c r="L8" s="151">
        <v>0.36</v>
      </c>
      <c r="M8" s="486">
        <v>0.14000000000000001</v>
      </c>
      <c r="N8" s="152">
        <v>0.09</v>
      </c>
      <c r="O8" s="152">
        <v>0.45</v>
      </c>
      <c r="P8" s="153">
        <v>0.14000000000000001</v>
      </c>
      <c r="Q8" s="151">
        <v>54.18</v>
      </c>
      <c r="R8" s="152">
        <v>117.54</v>
      </c>
      <c r="S8" s="152">
        <v>24.85</v>
      </c>
      <c r="T8" s="152">
        <v>1.6</v>
      </c>
      <c r="U8" s="152">
        <v>223.7</v>
      </c>
      <c r="V8" s="152">
        <v>7.0000000000000001E-3</v>
      </c>
      <c r="W8" s="152">
        <v>1.8E-3</v>
      </c>
      <c r="X8" s="153">
        <v>3.5999999999999997E-2</v>
      </c>
    </row>
    <row r="9" spans="1:24" ht="26.25" customHeight="1">
      <c r="A9" s="217"/>
      <c r="B9" s="566" t="s">
        <v>65</v>
      </c>
      <c r="C9" s="229">
        <v>89</v>
      </c>
      <c r="D9" s="242" t="s">
        <v>109</v>
      </c>
      <c r="E9" s="242" t="s">
        <v>95</v>
      </c>
      <c r="F9" s="156">
        <v>90</v>
      </c>
      <c r="G9" s="155"/>
      <c r="H9" s="714">
        <v>14.88</v>
      </c>
      <c r="I9" s="244">
        <v>13.95</v>
      </c>
      <c r="J9" s="247">
        <v>3.3</v>
      </c>
      <c r="K9" s="715">
        <v>198.45</v>
      </c>
      <c r="L9" s="243">
        <v>0.05</v>
      </c>
      <c r="M9" s="714">
        <v>0.11</v>
      </c>
      <c r="N9" s="244">
        <v>1</v>
      </c>
      <c r="O9" s="244">
        <v>49</v>
      </c>
      <c r="P9" s="245">
        <v>0</v>
      </c>
      <c r="Q9" s="243">
        <v>17.02</v>
      </c>
      <c r="R9" s="244">
        <v>127.1</v>
      </c>
      <c r="S9" s="244">
        <v>23.09</v>
      </c>
      <c r="T9" s="244">
        <v>1.29</v>
      </c>
      <c r="U9" s="244">
        <v>266.67</v>
      </c>
      <c r="V9" s="244">
        <v>6.0000000000000001E-3</v>
      </c>
      <c r="W9" s="244">
        <v>0</v>
      </c>
      <c r="X9" s="245">
        <v>0.05</v>
      </c>
    </row>
    <row r="10" spans="1:24" ht="26.25" customHeight="1">
      <c r="A10" s="217"/>
      <c r="B10" s="520"/>
      <c r="C10" s="221">
        <v>51</v>
      </c>
      <c r="D10" s="713" t="s">
        <v>57</v>
      </c>
      <c r="E10" s="716" t="s">
        <v>117</v>
      </c>
      <c r="F10" s="224">
        <v>150</v>
      </c>
      <c r="G10" s="221"/>
      <c r="H10" s="635">
        <v>3.3</v>
      </c>
      <c r="I10" s="238">
        <v>3.9</v>
      </c>
      <c r="J10" s="311">
        <v>25.65</v>
      </c>
      <c r="K10" s="634">
        <v>151.35</v>
      </c>
      <c r="L10" s="237">
        <v>0.15</v>
      </c>
      <c r="M10" s="635">
        <v>0.09</v>
      </c>
      <c r="N10" s="238">
        <v>21</v>
      </c>
      <c r="O10" s="238">
        <v>0</v>
      </c>
      <c r="P10" s="239">
        <v>0</v>
      </c>
      <c r="Q10" s="237">
        <v>14.01</v>
      </c>
      <c r="R10" s="238">
        <v>78.63</v>
      </c>
      <c r="S10" s="238">
        <v>29.37</v>
      </c>
      <c r="T10" s="238">
        <v>1.32</v>
      </c>
      <c r="U10" s="238">
        <v>809.4</v>
      </c>
      <c r="V10" s="238">
        <v>8.0000000000000002E-3</v>
      </c>
      <c r="W10" s="238">
        <v>5.9999999999999995E-4</v>
      </c>
      <c r="X10" s="239">
        <v>4.4999999999999998E-2</v>
      </c>
    </row>
    <row r="11" spans="1:24" ht="26.25" customHeight="1">
      <c r="A11" s="217"/>
      <c r="B11" s="717" t="s">
        <v>65</v>
      </c>
      <c r="C11" s="229">
        <v>50</v>
      </c>
      <c r="D11" s="242" t="s">
        <v>57</v>
      </c>
      <c r="E11" s="718" t="s">
        <v>118</v>
      </c>
      <c r="F11" s="232">
        <v>150</v>
      </c>
      <c r="G11" s="229"/>
      <c r="H11" s="714">
        <v>3.3</v>
      </c>
      <c r="I11" s="244">
        <v>7.8</v>
      </c>
      <c r="J11" s="247">
        <v>22.35</v>
      </c>
      <c r="K11" s="715">
        <v>173.1</v>
      </c>
      <c r="L11" s="160">
        <v>0.14000000000000001</v>
      </c>
      <c r="M11" s="489">
        <v>0.12</v>
      </c>
      <c r="N11" s="161">
        <v>18.149999999999999</v>
      </c>
      <c r="O11" s="161">
        <v>21.6</v>
      </c>
      <c r="P11" s="162">
        <v>0.1</v>
      </c>
      <c r="Q11" s="160">
        <v>36.36</v>
      </c>
      <c r="R11" s="161">
        <v>85.5</v>
      </c>
      <c r="S11" s="161">
        <v>27.8</v>
      </c>
      <c r="T11" s="161">
        <v>1.1399999999999999</v>
      </c>
      <c r="U11" s="161">
        <v>701.4</v>
      </c>
      <c r="V11" s="161">
        <v>8.0000000000000002E-3</v>
      </c>
      <c r="W11" s="161">
        <v>2E-3</v>
      </c>
      <c r="X11" s="162">
        <v>4.2000000000000003E-2</v>
      </c>
    </row>
    <row r="12" spans="1:24" ht="36" customHeight="1">
      <c r="A12" s="217"/>
      <c r="B12" s="680"/>
      <c r="C12" s="69">
        <v>104</v>
      </c>
      <c r="D12" s="56" t="s">
        <v>45</v>
      </c>
      <c r="E12" s="321" t="s">
        <v>119</v>
      </c>
      <c r="F12" s="322">
        <v>200</v>
      </c>
      <c r="G12" s="69"/>
      <c r="H12" s="38">
        <v>0</v>
      </c>
      <c r="I12" s="40">
        <v>0</v>
      </c>
      <c r="J12" s="41">
        <v>14.4</v>
      </c>
      <c r="K12" s="60">
        <v>58.4</v>
      </c>
      <c r="L12" s="38">
        <v>0.1</v>
      </c>
      <c r="M12" s="39">
        <v>0.1</v>
      </c>
      <c r="N12" s="40">
        <v>3</v>
      </c>
      <c r="O12" s="40">
        <v>79.2</v>
      </c>
      <c r="P12" s="54">
        <v>0.96</v>
      </c>
      <c r="Q12" s="38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1">
        <v>0</v>
      </c>
    </row>
    <row r="13" spans="1:24" ht="26.25" customHeight="1">
      <c r="A13" s="217"/>
      <c r="B13" s="63"/>
      <c r="C13" s="60">
        <v>119</v>
      </c>
      <c r="D13" s="56" t="s">
        <v>40</v>
      </c>
      <c r="E13" s="56" t="s">
        <v>53</v>
      </c>
      <c r="F13" s="69">
        <v>30</v>
      </c>
      <c r="G13" s="97"/>
      <c r="H13" s="39">
        <v>2.13</v>
      </c>
      <c r="I13" s="40">
        <v>0.21</v>
      </c>
      <c r="J13" s="54">
        <v>13.26</v>
      </c>
      <c r="K13" s="95">
        <v>72</v>
      </c>
      <c r="L13" s="50">
        <v>0.03</v>
      </c>
      <c r="M13" s="67">
        <v>0.01</v>
      </c>
      <c r="N13" s="51">
        <v>0</v>
      </c>
      <c r="O13" s="51">
        <v>0</v>
      </c>
      <c r="P13" s="52">
        <v>0</v>
      </c>
      <c r="Q13" s="50">
        <v>11.1</v>
      </c>
      <c r="R13" s="51">
        <v>65.400000000000006</v>
      </c>
      <c r="S13" s="51">
        <v>19.5</v>
      </c>
      <c r="T13" s="51">
        <v>0.84</v>
      </c>
      <c r="U13" s="51">
        <v>27.9</v>
      </c>
      <c r="V13" s="51">
        <v>1E-3</v>
      </c>
      <c r="W13" s="51">
        <v>2E-3</v>
      </c>
      <c r="X13" s="52">
        <v>0</v>
      </c>
    </row>
    <row r="14" spans="1:24" ht="26.25" customHeight="1">
      <c r="A14" s="217"/>
      <c r="B14" s="680"/>
      <c r="C14" s="55">
        <v>120</v>
      </c>
      <c r="D14" s="56" t="s">
        <v>42</v>
      </c>
      <c r="E14" s="56" t="s">
        <v>54</v>
      </c>
      <c r="F14" s="69">
        <v>20</v>
      </c>
      <c r="G14" s="97"/>
      <c r="H14" s="39">
        <v>1.1399999999999999</v>
      </c>
      <c r="I14" s="40">
        <v>0.22</v>
      </c>
      <c r="J14" s="54">
        <v>7.44</v>
      </c>
      <c r="K14" s="95">
        <v>36.26</v>
      </c>
      <c r="L14" s="50">
        <v>0.02</v>
      </c>
      <c r="M14" s="67">
        <v>2.4E-2</v>
      </c>
      <c r="N14" s="51">
        <v>0.08</v>
      </c>
      <c r="O14" s="51">
        <v>0</v>
      </c>
      <c r="P14" s="52">
        <v>0</v>
      </c>
      <c r="Q14" s="50">
        <v>6.8</v>
      </c>
      <c r="R14" s="51">
        <v>24</v>
      </c>
      <c r="S14" s="51">
        <v>8.1999999999999993</v>
      </c>
      <c r="T14" s="51">
        <v>0.46</v>
      </c>
      <c r="U14" s="51">
        <v>73.5</v>
      </c>
      <c r="V14" s="51">
        <v>2E-3</v>
      </c>
      <c r="W14" s="51">
        <v>2E-3</v>
      </c>
      <c r="X14" s="52">
        <v>1.2E-2</v>
      </c>
    </row>
    <row r="15" spans="1:24" ht="26.25" customHeight="1">
      <c r="A15" s="217"/>
      <c r="B15" s="520" t="s">
        <v>59</v>
      </c>
      <c r="C15" s="221"/>
      <c r="D15" s="713"/>
      <c r="E15" s="521" t="s">
        <v>47</v>
      </c>
      <c r="F15" s="174">
        <f>F6+F8+F10+F12+F13+F14</f>
        <v>550</v>
      </c>
      <c r="G15" s="221"/>
      <c r="H15" s="492">
        <f t="shared" ref="H15:X15" si="0">H6+H8+H10+H12+H13+H14</f>
        <v>24.87</v>
      </c>
      <c r="I15" s="264">
        <f t="shared" si="0"/>
        <v>21.16</v>
      </c>
      <c r="J15" s="267">
        <f t="shared" si="0"/>
        <v>70.22999999999999</v>
      </c>
      <c r="K15" s="719">
        <f t="shared" si="0"/>
        <v>580.05999999999995</v>
      </c>
      <c r="L15" s="263">
        <f t="shared" si="0"/>
        <v>0.68</v>
      </c>
      <c r="M15" s="264">
        <f t="shared" si="0"/>
        <v>0.38400000000000001</v>
      </c>
      <c r="N15" s="264">
        <f t="shared" si="0"/>
        <v>32.07</v>
      </c>
      <c r="O15" s="264">
        <f t="shared" si="0"/>
        <v>99.65</v>
      </c>
      <c r="P15" s="265">
        <f t="shared" si="0"/>
        <v>1.1000000000000001</v>
      </c>
      <c r="Q15" s="263">
        <f t="shared" si="0"/>
        <v>104.82</v>
      </c>
      <c r="R15" s="264">
        <f t="shared" si="0"/>
        <v>310.82000000000005</v>
      </c>
      <c r="S15" s="264">
        <f t="shared" si="0"/>
        <v>91.27000000000001</v>
      </c>
      <c r="T15" s="264">
        <f t="shared" si="0"/>
        <v>4.59</v>
      </c>
      <c r="U15" s="264">
        <f t="shared" si="0"/>
        <v>1248.73</v>
      </c>
      <c r="V15" s="264">
        <f t="shared" si="0"/>
        <v>1.8000000000000002E-2</v>
      </c>
      <c r="W15" s="264">
        <f t="shared" si="0"/>
        <v>6.3999999999999994E-3</v>
      </c>
      <c r="X15" s="265">
        <f t="shared" si="0"/>
        <v>9.2999999999999985E-2</v>
      </c>
    </row>
    <row r="16" spans="1:24" ht="26.25" customHeight="1">
      <c r="A16" s="217"/>
      <c r="B16" s="566" t="s">
        <v>65</v>
      </c>
      <c r="C16" s="229"/>
      <c r="D16" s="242"/>
      <c r="E16" s="525" t="s">
        <v>47</v>
      </c>
      <c r="F16" s="720">
        <f t="shared" ref="F16:J16" si="1">F6+F9+F11+F12+F13+F14</f>
        <v>550</v>
      </c>
      <c r="G16" s="324">
        <f t="shared" si="1"/>
        <v>0</v>
      </c>
      <c r="H16" s="720">
        <f t="shared" si="1"/>
        <v>21.93</v>
      </c>
      <c r="I16" s="720">
        <f t="shared" si="1"/>
        <v>27.04</v>
      </c>
      <c r="J16" s="720">
        <f t="shared" si="1"/>
        <v>61.949999999999996</v>
      </c>
      <c r="K16" s="721">
        <f>K7+K9+K11+K12+K13+K14</f>
        <v>544.39</v>
      </c>
      <c r="L16" s="325">
        <f t="shared" ref="L16:X16" si="2">L6+L9+L11+L12+L13+L14</f>
        <v>0.3600000000000001</v>
      </c>
      <c r="M16" s="720">
        <f t="shared" si="2"/>
        <v>0.38400000000000001</v>
      </c>
      <c r="N16" s="720">
        <f t="shared" si="2"/>
        <v>30.129999999999995</v>
      </c>
      <c r="O16" s="720">
        <f t="shared" si="2"/>
        <v>169.8</v>
      </c>
      <c r="P16" s="398">
        <f t="shared" si="2"/>
        <v>1.06</v>
      </c>
      <c r="Q16" s="325">
        <f t="shared" si="2"/>
        <v>90.009999999999991</v>
      </c>
      <c r="R16" s="720">
        <f t="shared" si="2"/>
        <v>327.25</v>
      </c>
      <c r="S16" s="720">
        <f t="shared" si="2"/>
        <v>87.94</v>
      </c>
      <c r="T16" s="720">
        <f t="shared" si="2"/>
        <v>4.0999999999999996</v>
      </c>
      <c r="U16" s="720">
        <f t="shared" si="2"/>
        <v>1183.7</v>
      </c>
      <c r="V16" s="720">
        <f t="shared" si="2"/>
        <v>1.7000000000000001E-2</v>
      </c>
      <c r="W16" s="720">
        <f t="shared" si="2"/>
        <v>6.0000000000000001E-3</v>
      </c>
      <c r="X16" s="398">
        <f t="shared" si="2"/>
        <v>0.104</v>
      </c>
    </row>
    <row r="17" spans="1:24" ht="26.25" customHeight="1">
      <c r="A17" s="217"/>
      <c r="B17" s="520" t="s">
        <v>59</v>
      </c>
      <c r="C17" s="221"/>
      <c r="D17" s="713"/>
      <c r="E17" s="722" t="s">
        <v>48</v>
      </c>
      <c r="F17" s="170"/>
      <c r="G17" s="169"/>
      <c r="H17" s="486"/>
      <c r="I17" s="152"/>
      <c r="J17" s="154"/>
      <c r="K17" s="723">
        <f t="shared" ref="K17:K18" si="3">K15/23.5</f>
        <v>24.683404255319147</v>
      </c>
      <c r="L17" s="151"/>
      <c r="M17" s="486"/>
      <c r="N17" s="152"/>
      <c r="O17" s="152"/>
      <c r="P17" s="153"/>
      <c r="Q17" s="151"/>
      <c r="R17" s="152"/>
      <c r="S17" s="152"/>
      <c r="T17" s="152"/>
      <c r="U17" s="152"/>
      <c r="V17" s="152"/>
      <c r="W17" s="152"/>
      <c r="X17" s="153"/>
    </row>
    <row r="18" spans="1:24" ht="26.25" customHeight="1">
      <c r="A18" s="724"/>
      <c r="B18" s="566"/>
      <c r="C18" s="272"/>
      <c r="D18" s="725"/>
      <c r="E18" s="535"/>
      <c r="F18" s="198"/>
      <c r="G18" s="197"/>
      <c r="H18" s="503"/>
      <c r="I18" s="500"/>
      <c r="J18" s="726"/>
      <c r="K18" s="727"/>
      <c r="L18" s="499"/>
      <c r="M18" s="503"/>
      <c r="N18" s="500"/>
      <c r="O18" s="500"/>
      <c r="P18" s="501"/>
      <c r="Q18" s="499"/>
      <c r="R18" s="500"/>
      <c r="S18" s="500"/>
      <c r="T18" s="500"/>
      <c r="U18" s="500"/>
      <c r="V18" s="500"/>
      <c r="W18" s="500"/>
      <c r="X18" s="501"/>
    </row>
    <row r="19" spans="1:24" ht="36" customHeight="1">
      <c r="A19" s="208" t="s">
        <v>49</v>
      </c>
      <c r="B19" s="212"/>
      <c r="C19" s="212"/>
      <c r="D19" s="87"/>
      <c r="E19" s="139"/>
      <c r="F19" s="420"/>
      <c r="G19" s="728"/>
      <c r="H19" s="42"/>
      <c r="I19" s="43"/>
      <c r="J19" s="91"/>
      <c r="K19" s="92"/>
      <c r="L19" s="42"/>
      <c r="M19" s="43"/>
      <c r="N19" s="43"/>
      <c r="O19" s="43"/>
      <c r="P19" s="91"/>
      <c r="Q19" s="42"/>
      <c r="R19" s="43"/>
      <c r="S19" s="43"/>
      <c r="T19" s="43"/>
      <c r="U19" s="43"/>
      <c r="V19" s="43"/>
      <c r="W19" s="43"/>
      <c r="X19" s="44"/>
    </row>
    <row r="20" spans="1:24" ht="26.25" customHeight="1">
      <c r="A20" s="136"/>
      <c r="B20" s="55"/>
      <c r="C20" s="456"/>
      <c r="D20" s="729"/>
      <c r="E20" s="730"/>
      <c r="F20" s="62"/>
      <c r="G20" s="456"/>
      <c r="H20" s="38"/>
      <c r="I20" s="40"/>
      <c r="J20" s="54"/>
      <c r="K20" s="562"/>
      <c r="L20" s="50"/>
      <c r="M20" s="51"/>
      <c r="N20" s="51"/>
      <c r="O20" s="51"/>
      <c r="P20" s="145"/>
      <c r="Q20" s="50"/>
      <c r="R20" s="51"/>
      <c r="S20" s="51"/>
      <c r="T20" s="51"/>
      <c r="U20" s="51"/>
      <c r="V20" s="51"/>
      <c r="W20" s="51"/>
      <c r="X20" s="52"/>
    </row>
    <row r="21" spans="1:24" ht="26.25" customHeight="1">
      <c r="A21" s="219"/>
      <c r="B21" s="308"/>
      <c r="C21" s="170"/>
      <c r="D21" s="169"/>
      <c r="E21" s="731"/>
      <c r="F21" s="225"/>
      <c r="G21" s="225"/>
      <c r="H21" s="151"/>
      <c r="I21" s="152"/>
      <c r="J21" s="154"/>
      <c r="K21" s="565"/>
      <c r="L21" s="151"/>
      <c r="M21" s="152"/>
      <c r="N21" s="152"/>
      <c r="O21" s="152"/>
      <c r="P21" s="154"/>
      <c r="Q21" s="151"/>
      <c r="R21" s="152"/>
      <c r="S21" s="152"/>
      <c r="T21" s="152"/>
      <c r="U21" s="152"/>
      <c r="V21" s="152"/>
      <c r="W21" s="152"/>
      <c r="X21" s="153"/>
    </row>
    <row r="22" spans="1:24" ht="26.25" customHeight="1">
      <c r="A22" s="219"/>
      <c r="B22" s="312"/>
      <c r="C22" s="156"/>
      <c r="D22" s="155"/>
      <c r="E22" s="313"/>
      <c r="F22" s="732"/>
      <c r="G22" s="233"/>
      <c r="H22" s="160"/>
      <c r="I22" s="161"/>
      <c r="J22" s="164"/>
      <c r="K22" s="567"/>
      <c r="L22" s="160"/>
      <c r="M22" s="161"/>
      <c r="N22" s="161"/>
      <c r="O22" s="161"/>
      <c r="P22" s="164"/>
      <c r="Q22" s="160"/>
      <c r="R22" s="161"/>
      <c r="S22" s="161"/>
      <c r="T22" s="161"/>
      <c r="U22" s="161"/>
      <c r="V22" s="161"/>
      <c r="W22" s="161"/>
      <c r="X22" s="162"/>
    </row>
    <row r="23" spans="1:24" ht="26.25" customHeight="1">
      <c r="A23" s="219"/>
      <c r="B23" s="370"/>
      <c r="C23" s="45"/>
      <c r="D23" s="729"/>
      <c r="E23" s="56"/>
      <c r="F23" s="69"/>
      <c r="G23" s="456"/>
      <c r="H23" s="448"/>
      <c r="I23" s="449"/>
      <c r="J23" s="469"/>
      <c r="K23" s="733"/>
      <c r="L23" s="38"/>
      <c r="M23" s="40"/>
      <c r="N23" s="40"/>
      <c r="O23" s="40"/>
      <c r="P23" s="54"/>
      <c r="Q23" s="38"/>
      <c r="R23" s="40"/>
      <c r="S23" s="40"/>
      <c r="T23" s="40"/>
      <c r="U23" s="40"/>
      <c r="V23" s="40"/>
      <c r="W23" s="40"/>
      <c r="X23" s="52"/>
    </row>
    <row r="24" spans="1:24" ht="33.75" customHeight="1">
      <c r="A24" s="344"/>
      <c r="B24" s="55"/>
      <c r="C24" s="373"/>
      <c r="D24" s="57"/>
      <c r="E24" s="61"/>
      <c r="F24" s="55"/>
      <c r="G24" s="99"/>
      <c r="H24" s="38"/>
      <c r="I24" s="40"/>
      <c r="J24" s="41"/>
      <c r="K24" s="60"/>
      <c r="L24" s="50"/>
      <c r="M24" s="67"/>
      <c r="N24" s="51"/>
      <c r="O24" s="51"/>
      <c r="P24" s="52"/>
      <c r="Q24" s="67"/>
      <c r="R24" s="51"/>
      <c r="S24" s="51"/>
      <c r="T24" s="51"/>
      <c r="U24" s="51"/>
      <c r="V24" s="51"/>
      <c r="W24" s="51"/>
      <c r="X24" s="52"/>
    </row>
    <row r="25" spans="1:24" ht="26.25" customHeight="1">
      <c r="A25" s="344"/>
      <c r="B25" s="60"/>
      <c r="C25" s="70"/>
      <c r="D25" s="56"/>
      <c r="E25" s="57"/>
      <c r="F25" s="322"/>
      <c r="G25" s="69"/>
      <c r="H25" s="38"/>
      <c r="I25" s="40"/>
      <c r="J25" s="41"/>
      <c r="K25" s="70"/>
      <c r="L25" s="38"/>
      <c r="M25" s="39"/>
      <c r="N25" s="40"/>
      <c r="O25" s="40"/>
      <c r="P25" s="41"/>
      <c r="Q25" s="39"/>
      <c r="R25" s="40"/>
      <c r="S25" s="40"/>
      <c r="T25" s="39"/>
      <c r="U25" s="40"/>
      <c r="V25" s="40"/>
      <c r="W25" s="39"/>
      <c r="X25" s="40"/>
    </row>
    <row r="26" spans="1:24" ht="26.25" customHeight="1">
      <c r="A26" s="344"/>
      <c r="B26" s="60"/>
      <c r="C26" s="69"/>
      <c r="D26" s="165"/>
      <c r="E26" s="56"/>
      <c r="F26" s="45"/>
      <c r="G26" s="45"/>
      <c r="H26" s="50"/>
      <c r="I26" s="51"/>
      <c r="J26" s="145"/>
      <c r="K26" s="345"/>
      <c r="L26" s="50"/>
      <c r="M26" s="51"/>
      <c r="N26" s="51"/>
      <c r="O26" s="51"/>
      <c r="P26" s="145"/>
      <c r="Q26" s="50"/>
      <c r="R26" s="51"/>
      <c r="S26" s="51"/>
      <c r="T26" s="51"/>
      <c r="U26" s="51"/>
      <c r="V26" s="51"/>
      <c r="W26" s="51"/>
      <c r="X26" s="52"/>
    </row>
    <row r="27" spans="1:24" ht="26.25" customHeight="1">
      <c r="A27" s="219"/>
      <c r="B27" s="308"/>
      <c r="C27" s="401"/>
      <c r="D27" s="193"/>
      <c r="E27" s="521"/>
      <c r="F27" s="531"/>
      <c r="G27" s="734"/>
      <c r="H27" s="175"/>
      <c r="I27" s="176"/>
      <c r="J27" s="179"/>
      <c r="K27" s="574"/>
      <c r="L27" s="175"/>
      <c r="M27" s="176"/>
      <c r="N27" s="176"/>
      <c r="O27" s="176"/>
      <c r="P27" s="179"/>
      <c r="Q27" s="175"/>
      <c r="R27" s="176"/>
      <c r="S27" s="176"/>
      <c r="T27" s="176"/>
      <c r="U27" s="176"/>
      <c r="V27" s="176"/>
      <c r="W27" s="176"/>
      <c r="X27" s="177"/>
    </row>
    <row r="28" spans="1:24" ht="26.25" customHeight="1">
      <c r="A28" s="219"/>
      <c r="B28" s="735"/>
      <c r="C28" s="736"/>
      <c r="D28" s="182"/>
      <c r="E28" s="737"/>
      <c r="F28" s="185"/>
      <c r="G28" s="258"/>
      <c r="H28" s="186"/>
      <c r="I28" s="187"/>
      <c r="J28" s="190"/>
      <c r="K28" s="738"/>
      <c r="L28" s="186"/>
      <c r="M28" s="187"/>
      <c r="N28" s="187"/>
      <c r="O28" s="187"/>
      <c r="P28" s="190"/>
      <c r="Q28" s="186"/>
      <c r="R28" s="187"/>
      <c r="S28" s="187"/>
      <c r="T28" s="187"/>
      <c r="U28" s="187"/>
      <c r="V28" s="187"/>
      <c r="W28" s="187"/>
      <c r="X28" s="188"/>
    </row>
    <row r="29" spans="1:24" ht="26.25" customHeight="1">
      <c r="A29" s="219"/>
      <c r="B29" s="739"/>
      <c r="C29" s="401"/>
      <c r="D29" s="193"/>
      <c r="E29" s="722"/>
      <c r="F29" s="531"/>
      <c r="G29" s="401"/>
      <c r="H29" s="263"/>
      <c r="I29" s="264"/>
      <c r="J29" s="267"/>
      <c r="K29" s="740"/>
      <c r="L29" s="263"/>
      <c r="M29" s="264"/>
      <c r="N29" s="264"/>
      <c r="O29" s="264"/>
      <c r="P29" s="267"/>
      <c r="Q29" s="263"/>
      <c r="R29" s="264"/>
      <c r="S29" s="264"/>
      <c r="T29" s="264"/>
      <c r="U29" s="264"/>
      <c r="V29" s="264"/>
      <c r="W29" s="264"/>
      <c r="X29" s="265"/>
    </row>
    <row r="30" spans="1:24" ht="26.25" customHeight="1">
      <c r="A30" s="268"/>
      <c r="B30" s="332"/>
      <c r="C30" s="741"/>
      <c r="D30" s="406"/>
      <c r="E30" s="535"/>
      <c r="F30" s="198"/>
      <c r="G30" s="742"/>
      <c r="H30" s="273"/>
      <c r="I30" s="274"/>
      <c r="J30" s="537"/>
      <c r="K30" s="743"/>
      <c r="L30" s="273"/>
      <c r="M30" s="274"/>
      <c r="N30" s="274"/>
      <c r="O30" s="274"/>
      <c r="P30" s="537"/>
      <c r="Q30" s="273"/>
      <c r="R30" s="274"/>
      <c r="S30" s="274"/>
      <c r="T30" s="274"/>
      <c r="U30" s="274"/>
      <c r="V30" s="274"/>
      <c r="W30" s="274"/>
      <c r="X30" s="275"/>
    </row>
    <row r="31" spans="1:24" ht="15.75" customHeight="1">
      <c r="A31" s="6"/>
      <c r="B31" s="1"/>
      <c r="C31" s="1"/>
      <c r="D31" s="6"/>
      <c r="E31" s="6"/>
      <c r="F31" s="6"/>
      <c r="G31" s="6"/>
      <c r="H31" s="117"/>
      <c r="I31" s="6"/>
      <c r="J31" s="6"/>
      <c r="K31" s="118"/>
      <c r="L31" s="6"/>
      <c r="M31" s="6"/>
      <c r="N31" s="6"/>
    </row>
    <row r="32" spans="1:24" ht="15.75" customHeight="1">
      <c r="A32" s="356" t="s">
        <v>80</v>
      </c>
      <c r="B32" s="357"/>
      <c r="C32" s="358"/>
      <c r="D32" s="359"/>
      <c r="E32" s="354"/>
      <c r="F32" s="355"/>
      <c r="G32" s="6"/>
      <c r="H32" s="6"/>
      <c r="I32" s="6"/>
      <c r="J32" s="6"/>
    </row>
    <row r="33" spans="1:10" ht="15.75" customHeight="1">
      <c r="A33" s="360" t="s">
        <v>69</v>
      </c>
      <c r="B33" s="361"/>
      <c r="C33" s="362"/>
      <c r="D33" s="363"/>
      <c r="E33" s="354"/>
      <c r="F33" s="355"/>
      <c r="G33" s="6"/>
      <c r="H33" s="6"/>
      <c r="I33" s="6"/>
      <c r="J33" s="6"/>
    </row>
    <row r="34" spans="1:10" ht="15.75" customHeight="1">
      <c r="B34" s="1"/>
      <c r="C34" s="1"/>
      <c r="D34" s="6"/>
      <c r="E34" s="354"/>
      <c r="F34" s="355"/>
      <c r="G34" s="6"/>
      <c r="H34" s="6"/>
      <c r="I34" s="6"/>
      <c r="J34" s="6"/>
    </row>
    <row r="35" spans="1:10" ht="15.75" customHeight="1">
      <c r="B35" s="1"/>
      <c r="C35" s="1"/>
      <c r="D35" s="6"/>
      <c r="E35" s="354"/>
      <c r="F35" s="355"/>
      <c r="G35" s="6"/>
      <c r="H35" s="6"/>
      <c r="I35" s="6"/>
      <c r="J35" s="6"/>
    </row>
    <row r="36" spans="1:10" ht="15.75" customHeight="1">
      <c r="B36" s="1"/>
      <c r="C36" s="1"/>
    </row>
    <row r="37" spans="1:10" ht="15.75" customHeight="1">
      <c r="B37" s="1"/>
      <c r="C37" s="1"/>
      <c r="D37" s="6"/>
      <c r="E37" s="354"/>
      <c r="F37" s="355"/>
      <c r="G37" s="6"/>
      <c r="H37" s="6"/>
      <c r="I37" s="6"/>
      <c r="J37" s="6"/>
    </row>
    <row r="38" spans="1:10" ht="15.75" customHeight="1">
      <c r="B38" s="1"/>
      <c r="C38" s="1"/>
      <c r="D38" s="6"/>
      <c r="E38" s="6"/>
      <c r="F38" s="6"/>
      <c r="G38" s="6"/>
      <c r="H38" s="6"/>
      <c r="I38" s="6"/>
      <c r="J38" s="6"/>
    </row>
    <row r="39" spans="1:10" ht="15.75" customHeight="1">
      <c r="B39" s="1"/>
      <c r="C39" s="1"/>
      <c r="D39" s="6"/>
      <c r="E39" s="6"/>
      <c r="F39" s="6"/>
      <c r="G39" s="6"/>
      <c r="H39" s="6"/>
      <c r="I39" s="6"/>
      <c r="J39" s="6"/>
    </row>
    <row r="40" spans="1:10" ht="15.75" customHeight="1">
      <c r="B40" s="1"/>
      <c r="C40" s="1"/>
      <c r="D40" s="6"/>
      <c r="E40" s="6"/>
      <c r="F40" s="6"/>
      <c r="G40" s="6"/>
      <c r="H40" s="6"/>
      <c r="I40" s="6"/>
      <c r="J40" s="6"/>
    </row>
    <row r="41" spans="1:10" ht="15.75" customHeight="1">
      <c r="B41" s="1"/>
      <c r="C41" s="1"/>
      <c r="D41" s="6"/>
      <c r="E41" s="6"/>
      <c r="F41" s="6"/>
      <c r="G41" s="6"/>
      <c r="H41" s="6"/>
      <c r="I41" s="6"/>
      <c r="J41" s="6"/>
    </row>
    <row r="42" spans="1:10" ht="15.75" customHeight="1">
      <c r="B42" s="1"/>
      <c r="C42" s="1"/>
      <c r="D42" s="6"/>
      <c r="E42" s="6"/>
      <c r="F42" s="6"/>
      <c r="G42" s="6"/>
      <c r="H42" s="6"/>
      <c r="I42" s="6"/>
      <c r="J42" s="6"/>
    </row>
    <row r="43" spans="1:10" ht="15.75" customHeight="1">
      <c r="B43" s="1"/>
      <c r="C43" s="1"/>
      <c r="D43" s="6"/>
      <c r="E43" s="6"/>
      <c r="F43" s="6"/>
      <c r="G43" s="6"/>
      <c r="H43" s="6"/>
      <c r="I43" s="6"/>
      <c r="J43" s="6"/>
    </row>
    <row r="44" spans="1:10" ht="15.75" customHeight="1">
      <c r="B44" s="1"/>
      <c r="C44" s="1"/>
      <c r="D44" s="6"/>
      <c r="E44" s="6"/>
      <c r="F44" s="6"/>
      <c r="G44" s="6"/>
      <c r="H44" s="6"/>
      <c r="I44" s="6"/>
      <c r="J44" s="6"/>
    </row>
    <row r="45" spans="1:10" ht="15.75" customHeight="1">
      <c r="B45" s="1"/>
      <c r="C45" s="1"/>
    </row>
    <row r="46" spans="1:10" ht="15.75" customHeight="1">
      <c r="B46" s="1"/>
      <c r="C46" s="1"/>
    </row>
    <row r="47" spans="1:10" ht="15.75" customHeight="1">
      <c r="B47" s="1"/>
      <c r="C47" s="1"/>
    </row>
    <row r="48" spans="1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A13" sqref="A13:X24"/>
    </sheetView>
  </sheetViews>
  <sheetFormatPr defaultColWidth="14.42578125" defaultRowHeight="15" customHeight="1"/>
  <cols>
    <col min="1" max="2" width="16.85546875" customWidth="1"/>
    <col min="3" max="3" width="15.710937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15" width="8.7109375" customWidth="1"/>
    <col min="16" max="16" width="9.140625" customWidth="1"/>
    <col min="17" max="22" width="8.7109375" customWidth="1"/>
    <col min="23" max="23" width="11.140625" customWidth="1"/>
    <col min="24" max="24" width="8.7109375" customWidth="1"/>
  </cols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289">
        <v>13</v>
      </c>
      <c r="H2" s="2"/>
      <c r="K2" s="4"/>
      <c r="L2" s="3"/>
      <c r="M2" s="5"/>
      <c r="N2" s="6"/>
    </row>
    <row r="3" spans="1:24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119"/>
      <c r="C4" s="9" t="s">
        <v>3</v>
      </c>
      <c r="D4" s="290"/>
      <c r="E4" s="291"/>
      <c r="F4" s="9"/>
      <c r="G4" s="9"/>
      <c r="H4" s="292" t="s">
        <v>4</v>
      </c>
      <c r="I4" s="292"/>
      <c r="J4" s="292"/>
      <c r="K4" s="124" t="s">
        <v>5</v>
      </c>
      <c r="L4" s="886" t="s">
        <v>6</v>
      </c>
      <c r="M4" s="887"/>
      <c r="N4" s="887"/>
      <c r="O4" s="887"/>
      <c r="P4" s="888"/>
      <c r="Q4" s="886" t="s">
        <v>7</v>
      </c>
      <c r="R4" s="887"/>
      <c r="S4" s="887"/>
      <c r="T4" s="887"/>
      <c r="U4" s="887"/>
      <c r="V4" s="887"/>
      <c r="W4" s="887"/>
      <c r="X4" s="888"/>
    </row>
    <row r="5" spans="1:24" ht="28.5" customHeight="1">
      <c r="A5" s="126" t="s">
        <v>8</v>
      </c>
      <c r="B5" s="126"/>
      <c r="C5" s="19" t="s">
        <v>9</v>
      </c>
      <c r="D5" s="744" t="s">
        <v>10</v>
      </c>
      <c r="E5" s="19" t="s">
        <v>11</v>
      </c>
      <c r="F5" s="19" t="s">
        <v>12</v>
      </c>
      <c r="G5" s="19" t="s">
        <v>13</v>
      </c>
      <c r="H5" s="294" t="s">
        <v>14</v>
      </c>
      <c r="I5" s="24" t="s">
        <v>15</v>
      </c>
      <c r="J5" s="295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26.25" customHeight="1">
      <c r="A6" s="136" t="s">
        <v>31</v>
      </c>
      <c r="B6" s="136"/>
      <c r="C6" s="86">
        <v>24</v>
      </c>
      <c r="D6" s="139" t="s">
        <v>103</v>
      </c>
      <c r="E6" s="87" t="s">
        <v>105</v>
      </c>
      <c r="F6" s="86">
        <v>150</v>
      </c>
      <c r="G6" s="87"/>
      <c r="H6" s="42">
        <v>0.6</v>
      </c>
      <c r="I6" s="43">
        <v>0</v>
      </c>
      <c r="J6" s="91">
        <v>16.95</v>
      </c>
      <c r="K6" s="588">
        <v>69</v>
      </c>
      <c r="L6" s="34">
        <v>0.01</v>
      </c>
      <c r="M6" s="341">
        <v>0.03</v>
      </c>
      <c r="N6" s="35">
        <v>19.5</v>
      </c>
      <c r="O6" s="35">
        <v>0</v>
      </c>
      <c r="P6" s="36">
        <v>0</v>
      </c>
      <c r="Q6" s="34">
        <v>24</v>
      </c>
      <c r="R6" s="35">
        <v>16.5</v>
      </c>
      <c r="S6" s="35">
        <v>13.5</v>
      </c>
      <c r="T6" s="35">
        <v>3.3</v>
      </c>
      <c r="U6" s="35">
        <v>417</v>
      </c>
      <c r="V6" s="35">
        <v>3.0000000000000001E-3</v>
      </c>
      <c r="W6" s="35">
        <v>5.0000000000000001E-4</v>
      </c>
      <c r="X6" s="36">
        <v>1.4999999999999999E-2</v>
      </c>
    </row>
    <row r="7" spans="1:24" ht="39.75" customHeight="1">
      <c r="A7" s="217"/>
      <c r="B7" s="217"/>
      <c r="C7" s="63">
        <v>248</v>
      </c>
      <c r="D7" s="371" t="s">
        <v>35</v>
      </c>
      <c r="E7" s="372" t="s">
        <v>120</v>
      </c>
      <c r="F7" s="63">
        <v>150</v>
      </c>
      <c r="G7" s="46"/>
      <c r="H7" s="67">
        <v>22.38</v>
      </c>
      <c r="I7" s="51">
        <v>11.74</v>
      </c>
      <c r="J7" s="145">
        <v>32.58</v>
      </c>
      <c r="K7" s="373">
        <v>327.27999999999997</v>
      </c>
      <c r="L7" s="50">
        <v>0.09</v>
      </c>
      <c r="M7" s="67">
        <v>0.33</v>
      </c>
      <c r="N7" s="51">
        <v>1.45</v>
      </c>
      <c r="O7" s="51">
        <v>60</v>
      </c>
      <c r="P7" s="52">
        <v>0.27</v>
      </c>
      <c r="Q7" s="67">
        <v>234.33</v>
      </c>
      <c r="R7" s="51">
        <v>286.56</v>
      </c>
      <c r="S7" s="51">
        <v>45.1</v>
      </c>
      <c r="T7" s="51">
        <v>1.5</v>
      </c>
      <c r="U7" s="51">
        <v>210.04</v>
      </c>
      <c r="V7" s="51">
        <v>0</v>
      </c>
      <c r="W7" s="51">
        <v>0.02</v>
      </c>
      <c r="X7" s="52">
        <v>0.03</v>
      </c>
    </row>
    <row r="8" spans="1:24" ht="26.25" customHeight="1">
      <c r="A8" s="217"/>
      <c r="B8" s="217"/>
      <c r="C8" s="63">
        <v>116</v>
      </c>
      <c r="D8" s="371" t="s">
        <v>86</v>
      </c>
      <c r="E8" s="666" t="s">
        <v>121</v>
      </c>
      <c r="F8" s="63">
        <v>200</v>
      </c>
      <c r="G8" s="46"/>
      <c r="H8" s="39">
        <v>3.2</v>
      </c>
      <c r="I8" s="40">
        <v>3.2</v>
      </c>
      <c r="J8" s="54">
        <v>14.6</v>
      </c>
      <c r="K8" s="60">
        <v>100.8</v>
      </c>
      <c r="L8" s="38">
        <v>6.5</v>
      </c>
      <c r="M8" s="39">
        <v>0.32</v>
      </c>
      <c r="N8" s="40">
        <v>1.08</v>
      </c>
      <c r="O8" s="40">
        <v>40</v>
      </c>
      <c r="P8" s="41">
        <v>0.1</v>
      </c>
      <c r="Q8" s="39">
        <v>178.44</v>
      </c>
      <c r="R8" s="40">
        <v>136.9</v>
      </c>
      <c r="S8" s="40">
        <v>25.2</v>
      </c>
      <c r="T8" s="40">
        <v>0.42</v>
      </c>
      <c r="U8" s="40">
        <v>319.2</v>
      </c>
      <c r="V8" s="40">
        <v>1.6E-2</v>
      </c>
      <c r="W8" s="40">
        <v>4.0000000000000001E-3</v>
      </c>
      <c r="X8" s="41">
        <v>0.04</v>
      </c>
    </row>
    <row r="9" spans="1:24" ht="26.25" customHeight="1">
      <c r="A9" s="217"/>
      <c r="B9" s="217"/>
      <c r="C9" s="60">
        <v>121</v>
      </c>
      <c r="D9" s="57" t="s">
        <v>40</v>
      </c>
      <c r="E9" s="61" t="s">
        <v>41</v>
      </c>
      <c r="F9" s="745">
        <v>20</v>
      </c>
      <c r="G9" s="55"/>
      <c r="H9" s="39">
        <v>1.44</v>
      </c>
      <c r="I9" s="40">
        <v>0.13</v>
      </c>
      <c r="J9" s="54">
        <v>9.83</v>
      </c>
      <c r="K9" s="60">
        <v>50.44</v>
      </c>
      <c r="L9" s="38">
        <v>0.04</v>
      </c>
      <c r="M9" s="39">
        <v>7.0000000000000001E-3</v>
      </c>
      <c r="N9" s="40">
        <v>0</v>
      </c>
      <c r="O9" s="40">
        <v>0</v>
      </c>
      <c r="P9" s="54">
        <v>0</v>
      </c>
      <c r="Q9" s="38">
        <v>7.5</v>
      </c>
      <c r="R9" s="40">
        <v>24.6</v>
      </c>
      <c r="S9" s="40">
        <v>9.9</v>
      </c>
      <c r="T9" s="40">
        <v>0.45</v>
      </c>
      <c r="U9" s="40">
        <v>18.399999999999999</v>
      </c>
      <c r="V9" s="40">
        <v>0</v>
      </c>
      <c r="W9" s="40">
        <v>0</v>
      </c>
      <c r="X9" s="41">
        <v>0</v>
      </c>
    </row>
    <row r="10" spans="1:24" ht="30" customHeight="1">
      <c r="A10" s="217"/>
      <c r="B10" s="217"/>
      <c r="C10" s="55">
        <v>120</v>
      </c>
      <c r="D10" s="57" t="s">
        <v>42</v>
      </c>
      <c r="E10" s="56" t="s">
        <v>54</v>
      </c>
      <c r="F10" s="55">
        <v>20</v>
      </c>
      <c r="G10" s="55"/>
      <c r="H10" s="39">
        <v>1.1399999999999999</v>
      </c>
      <c r="I10" s="40">
        <v>0.22</v>
      </c>
      <c r="J10" s="54">
        <v>7.44</v>
      </c>
      <c r="K10" s="95">
        <v>36.26</v>
      </c>
      <c r="L10" s="50">
        <v>0.02</v>
      </c>
      <c r="M10" s="67">
        <v>2.4E-2</v>
      </c>
      <c r="N10" s="51">
        <v>0.08</v>
      </c>
      <c r="O10" s="51">
        <v>0</v>
      </c>
      <c r="P10" s="52">
        <v>0</v>
      </c>
      <c r="Q10" s="50">
        <v>6.8</v>
      </c>
      <c r="R10" s="51">
        <v>24</v>
      </c>
      <c r="S10" s="51">
        <v>8.1999999999999993</v>
      </c>
      <c r="T10" s="51">
        <v>0.46</v>
      </c>
      <c r="U10" s="51">
        <v>73.5</v>
      </c>
      <c r="V10" s="51">
        <v>2E-3</v>
      </c>
      <c r="W10" s="51">
        <v>2E-3</v>
      </c>
      <c r="X10" s="52">
        <v>1.2E-2</v>
      </c>
    </row>
    <row r="11" spans="1:24" ht="26.25" customHeight="1">
      <c r="A11" s="217"/>
      <c r="B11" s="217"/>
      <c r="C11" s="373"/>
      <c r="D11" s="64"/>
      <c r="E11" s="681" t="s">
        <v>47</v>
      </c>
      <c r="F11" s="72">
        <v>540</v>
      </c>
      <c r="G11" s="248"/>
      <c r="H11" s="67">
        <v>28.76</v>
      </c>
      <c r="I11" s="51">
        <v>15.290000000000003</v>
      </c>
      <c r="J11" s="145">
        <v>81.399999999999991</v>
      </c>
      <c r="K11" s="668">
        <v>583.78</v>
      </c>
      <c r="L11" s="50">
        <v>6.6599999999999993</v>
      </c>
      <c r="M11" s="51">
        <v>0.71099999999999997</v>
      </c>
      <c r="N11" s="51">
        <v>22.11</v>
      </c>
      <c r="O11" s="51">
        <v>100</v>
      </c>
      <c r="P11" s="52">
        <v>0.37</v>
      </c>
      <c r="Q11" s="67">
        <v>451.07000000000005</v>
      </c>
      <c r="R11" s="51">
        <v>488.56000000000006</v>
      </c>
      <c r="S11" s="51">
        <v>101.9</v>
      </c>
      <c r="T11" s="51">
        <v>6.13</v>
      </c>
      <c r="U11" s="51">
        <v>1038.1399999999999</v>
      </c>
      <c r="V11" s="51">
        <v>2.0999999999999998E-2</v>
      </c>
      <c r="W11" s="51">
        <v>2.6500000000000003E-2</v>
      </c>
      <c r="X11" s="52">
        <v>9.6999999999999989E-2</v>
      </c>
    </row>
    <row r="12" spans="1:24" ht="26.25" customHeight="1">
      <c r="A12" s="217"/>
      <c r="B12" s="217"/>
      <c r="C12" s="426"/>
      <c r="D12" s="746"/>
      <c r="E12" s="696" t="s">
        <v>48</v>
      </c>
      <c r="F12" s="426"/>
      <c r="G12" s="671"/>
      <c r="H12" s="747"/>
      <c r="I12" s="748"/>
      <c r="J12" s="749"/>
      <c r="K12" s="750">
        <v>24.841702127659573</v>
      </c>
      <c r="L12" s="751"/>
      <c r="M12" s="747"/>
      <c r="N12" s="748"/>
      <c r="O12" s="748"/>
      <c r="P12" s="752"/>
      <c r="Q12" s="747"/>
      <c r="R12" s="748"/>
      <c r="S12" s="748"/>
      <c r="T12" s="748"/>
      <c r="U12" s="748"/>
      <c r="V12" s="748"/>
      <c r="W12" s="748"/>
      <c r="X12" s="752"/>
    </row>
    <row r="13" spans="1:24" ht="26.25" customHeight="1">
      <c r="A13" s="208"/>
      <c r="B13" s="208"/>
      <c r="C13" s="86"/>
      <c r="D13" s="139"/>
      <c r="E13" s="87"/>
      <c r="F13" s="420"/>
      <c r="G13" s="421"/>
      <c r="H13" s="42"/>
      <c r="I13" s="43"/>
      <c r="J13" s="44"/>
      <c r="K13" s="422"/>
      <c r="L13" s="42"/>
      <c r="M13" s="43"/>
      <c r="N13" s="43"/>
      <c r="O13" s="43"/>
      <c r="P13" s="91"/>
      <c r="Q13" s="42"/>
      <c r="R13" s="43"/>
      <c r="S13" s="43"/>
      <c r="T13" s="43"/>
      <c r="U13" s="43"/>
      <c r="V13" s="43"/>
      <c r="W13" s="43"/>
      <c r="X13" s="44"/>
    </row>
    <row r="14" spans="1:24" ht="26.25" customHeight="1">
      <c r="A14" s="136"/>
      <c r="B14" s="136"/>
      <c r="C14" s="63"/>
      <c r="D14" s="371"/>
      <c r="E14" s="372"/>
      <c r="F14" s="48"/>
      <c r="G14" s="45"/>
      <c r="H14" s="38"/>
      <c r="I14" s="40"/>
      <c r="J14" s="41"/>
      <c r="K14" s="70"/>
      <c r="L14" s="38"/>
      <c r="M14" s="40"/>
      <c r="N14" s="40"/>
      <c r="O14" s="40"/>
      <c r="P14" s="54"/>
      <c r="Q14" s="38"/>
      <c r="R14" s="40"/>
      <c r="S14" s="40"/>
      <c r="T14" s="40"/>
      <c r="U14" s="40"/>
      <c r="V14" s="40"/>
      <c r="W14" s="40"/>
      <c r="X14" s="41"/>
    </row>
    <row r="15" spans="1:24" ht="35.25" customHeight="1">
      <c r="A15" s="219"/>
      <c r="B15" s="219"/>
      <c r="C15" s="63"/>
      <c r="D15" s="46"/>
      <c r="E15" s="667"/>
      <c r="F15" s="424"/>
      <c r="G15" s="45"/>
      <c r="H15" s="50"/>
      <c r="I15" s="51"/>
      <c r="J15" s="52"/>
      <c r="K15" s="53"/>
      <c r="L15" s="38"/>
      <c r="M15" s="39"/>
      <c r="N15" s="40"/>
      <c r="O15" s="40"/>
      <c r="P15" s="41"/>
      <c r="Q15" s="38"/>
      <c r="R15" s="40"/>
      <c r="S15" s="40"/>
      <c r="T15" s="40"/>
      <c r="U15" s="40"/>
      <c r="V15" s="40"/>
      <c r="W15" s="40"/>
      <c r="X15" s="41"/>
    </row>
    <row r="16" spans="1:24" ht="26.25" customHeight="1">
      <c r="A16" s="219"/>
      <c r="B16" s="394"/>
      <c r="C16" s="221"/>
      <c r="D16" s="236"/>
      <c r="E16" s="169"/>
      <c r="F16" s="221"/>
      <c r="G16" s="225"/>
      <c r="H16" s="237"/>
      <c r="I16" s="238"/>
      <c r="J16" s="239"/>
      <c r="K16" s="240"/>
      <c r="L16" s="151"/>
      <c r="M16" s="152"/>
      <c r="N16" s="152"/>
      <c r="O16" s="152"/>
      <c r="P16" s="154"/>
      <c r="Q16" s="151"/>
      <c r="R16" s="152"/>
      <c r="S16" s="152"/>
      <c r="T16" s="152"/>
      <c r="U16" s="152"/>
      <c r="V16" s="152"/>
      <c r="W16" s="152"/>
      <c r="X16" s="153"/>
    </row>
    <row r="17" spans="1:24" ht="26.25" customHeight="1">
      <c r="A17" s="219"/>
      <c r="B17" s="228"/>
      <c r="C17" s="229"/>
      <c r="D17" s="242"/>
      <c r="E17" s="230"/>
      <c r="F17" s="229"/>
      <c r="G17" s="156"/>
      <c r="H17" s="243"/>
      <c r="I17" s="244"/>
      <c r="J17" s="245"/>
      <c r="K17" s="246"/>
      <c r="L17" s="243"/>
      <c r="M17" s="244"/>
      <c r="N17" s="244"/>
      <c r="O17" s="244"/>
      <c r="P17" s="247"/>
      <c r="Q17" s="243"/>
      <c r="R17" s="244"/>
      <c r="S17" s="244"/>
      <c r="T17" s="244"/>
      <c r="U17" s="244"/>
      <c r="V17" s="244"/>
      <c r="W17" s="244"/>
      <c r="X17" s="245"/>
    </row>
    <row r="18" spans="1:24" ht="33.75" customHeight="1">
      <c r="A18" s="344"/>
      <c r="B18" s="344"/>
      <c r="C18" s="63"/>
      <c r="D18" s="371"/>
      <c r="E18" s="372"/>
      <c r="F18" s="48"/>
      <c r="G18" s="142"/>
      <c r="H18" s="38"/>
      <c r="I18" s="40"/>
      <c r="J18" s="41"/>
      <c r="K18" s="70"/>
      <c r="L18" s="38"/>
      <c r="M18" s="40"/>
      <c r="N18" s="40"/>
      <c r="O18" s="40"/>
      <c r="P18" s="54"/>
      <c r="Q18" s="38"/>
      <c r="R18" s="40"/>
      <c r="S18" s="40"/>
      <c r="T18" s="40"/>
      <c r="U18" s="40"/>
      <c r="V18" s="40"/>
      <c r="W18" s="40"/>
      <c r="X18" s="41"/>
    </row>
    <row r="19" spans="1:24" ht="26.25" customHeight="1">
      <c r="A19" s="344"/>
      <c r="B19" s="344"/>
      <c r="C19" s="60"/>
      <c r="D19" s="57"/>
      <c r="E19" s="56"/>
      <c r="F19" s="55"/>
      <c r="G19" s="753"/>
      <c r="H19" s="38"/>
      <c r="I19" s="40"/>
      <c r="J19" s="41"/>
      <c r="K19" s="70"/>
      <c r="L19" s="38"/>
      <c r="M19" s="40"/>
      <c r="N19" s="40"/>
      <c r="O19" s="40"/>
      <c r="P19" s="54"/>
      <c r="Q19" s="38"/>
      <c r="R19" s="40"/>
      <c r="S19" s="40"/>
      <c r="T19" s="40"/>
      <c r="U19" s="40"/>
      <c r="V19" s="40"/>
      <c r="W19" s="40"/>
      <c r="X19" s="41"/>
    </row>
    <row r="20" spans="1:24" ht="26.25" customHeight="1">
      <c r="A20" s="344"/>
      <c r="B20" s="344"/>
      <c r="C20" s="55"/>
      <c r="D20" s="57"/>
      <c r="E20" s="56"/>
      <c r="F20" s="55"/>
      <c r="G20" s="753"/>
      <c r="H20" s="38"/>
      <c r="I20" s="40"/>
      <c r="J20" s="41"/>
      <c r="K20" s="70"/>
      <c r="L20" s="50"/>
      <c r="M20" s="51"/>
      <c r="N20" s="51"/>
      <c r="O20" s="51"/>
      <c r="P20" s="145"/>
      <c r="Q20" s="50"/>
      <c r="R20" s="51"/>
      <c r="S20" s="51"/>
      <c r="T20" s="51"/>
      <c r="U20" s="51"/>
      <c r="V20" s="51"/>
      <c r="W20" s="51"/>
      <c r="X20" s="52"/>
    </row>
    <row r="21" spans="1:24" ht="26.25" customHeight="1">
      <c r="A21" s="219"/>
      <c r="B21" s="394"/>
      <c r="C21" s="579"/>
      <c r="D21" s="652"/>
      <c r="E21" s="521"/>
      <c r="F21" s="530"/>
      <c r="G21" s="734"/>
      <c r="H21" s="175"/>
      <c r="I21" s="176"/>
      <c r="J21" s="177"/>
      <c r="K21" s="531"/>
      <c r="L21" s="175"/>
      <c r="M21" s="176"/>
      <c r="N21" s="176"/>
      <c r="O21" s="176"/>
      <c r="P21" s="179"/>
      <c r="Q21" s="175"/>
      <c r="R21" s="176"/>
      <c r="S21" s="176"/>
      <c r="T21" s="176"/>
      <c r="U21" s="176"/>
      <c r="V21" s="176"/>
      <c r="W21" s="176"/>
      <c r="X21" s="177"/>
    </row>
    <row r="22" spans="1:24" ht="26.25" customHeight="1">
      <c r="A22" s="219"/>
      <c r="B22" s="228"/>
      <c r="C22" s="644"/>
      <c r="D22" s="645"/>
      <c r="E22" s="737"/>
      <c r="F22" s="257"/>
      <c r="G22" s="258"/>
      <c r="H22" s="186"/>
      <c r="I22" s="187"/>
      <c r="J22" s="188"/>
      <c r="K22" s="185"/>
      <c r="L22" s="186"/>
      <c r="M22" s="187"/>
      <c r="N22" s="187"/>
      <c r="O22" s="187"/>
      <c r="P22" s="190"/>
      <c r="Q22" s="186"/>
      <c r="R22" s="187"/>
      <c r="S22" s="187"/>
      <c r="T22" s="187"/>
      <c r="U22" s="187"/>
      <c r="V22" s="187"/>
      <c r="W22" s="187"/>
      <c r="X22" s="188"/>
    </row>
    <row r="23" spans="1:24" ht="26.25" customHeight="1">
      <c r="A23" s="219"/>
      <c r="B23" s="394"/>
      <c r="C23" s="579"/>
      <c r="D23" s="652"/>
      <c r="E23" s="722"/>
      <c r="F23" s="530"/>
      <c r="G23" s="401"/>
      <c r="H23" s="263"/>
      <c r="I23" s="264"/>
      <c r="J23" s="265"/>
      <c r="K23" s="754"/>
      <c r="L23" s="263"/>
      <c r="M23" s="264"/>
      <c r="N23" s="264"/>
      <c r="O23" s="264"/>
      <c r="P23" s="267"/>
      <c r="Q23" s="263"/>
      <c r="R23" s="264"/>
      <c r="S23" s="264"/>
      <c r="T23" s="264"/>
      <c r="U23" s="264"/>
      <c r="V23" s="264"/>
      <c r="W23" s="264"/>
      <c r="X23" s="265"/>
    </row>
    <row r="24" spans="1:24" ht="26.25" customHeight="1">
      <c r="A24" s="268"/>
      <c r="B24" s="402"/>
      <c r="C24" s="403"/>
      <c r="D24" s="404"/>
      <c r="E24" s="535"/>
      <c r="F24" s="272"/>
      <c r="G24" s="742"/>
      <c r="H24" s="273"/>
      <c r="I24" s="274"/>
      <c r="J24" s="275"/>
      <c r="K24" s="276"/>
      <c r="L24" s="273"/>
      <c r="M24" s="274"/>
      <c r="N24" s="274"/>
      <c r="O24" s="274"/>
      <c r="P24" s="537"/>
      <c r="Q24" s="273"/>
      <c r="R24" s="274"/>
      <c r="S24" s="274"/>
      <c r="T24" s="274"/>
      <c r="U24" s="274"/>
      <c r="V24" s="274"/>
      <c r="W24" s="274"/>
      <c r="X24" s="275"/>
    </row>
    <row r="25" spans="1:24" ht="15.75" customHeight="1">
      <c r="A25" s="6"/>
      <c r="B25" s="6"/>
      <c r="C25" s="477"/>
      <c r="D25" s="413"/>
      <c r="E25" s="413"/>
      <c r="F25" s="413"/>
      <c r="G25" s="413"/>
      <c r="H25" s="755"/>
      <c r="I25" s="413"/>
      <c r="J25" s="413"/>
      <c r="K25" s="756"/>
      <c r="L25" s="413"/>
      <c r="M25" s="413"/>
      <c r="N25" s="413"/>
      <c r="O25" s="413"/>
      <c r="P25" s="413"/>
      <c r="Q25" s="413"/>
      <c r="R25" s="413"/>
      <c r="S25" s="413"/>
    </row>
    <row r="26" spans="1:24" ht="15.75" customHeight="1">
      <c r="C26" s="1"/>
      <c r="D26" s="6"/>
      <c r="E26" s="354"/>
      <c r="F26" s="355"/>
      <c r="G26" s="6"/>
      <c r="H26" s="6"/>
      <c r="I26" s="6"/>
      <c r="J26" s="6"/>
    </row>
    <row r="27" spans="1:24" ht="15.75" customHeight="1">
      <c r="A27" s="356" t="s">
        <v>80</v>
      </c>
      <c r="B27" s="357"/>
      <c r="C27" s="358"/>
      <c r="D27" s="359"/>
      <c r="E27" s="354"/>
      <c r="F27" s="355"/>
      <c r="G27" s="6"/>
      <c r="H27" s="6"/>
      <c r="I27" s="6"/>
      <c r="J27" s="6"/>
    </row>
    <row r="28" spans="1:24" ht="15.75" customHeight="1">
      <c r="A28" s="360" t="s">
        <v>69</v>
      </c>
      <c r="B28" s="361"/>
      <c r="C28" s="362"/>
      <c r="D28" s="363"/>
      <c r="E28" s="354"/>
      <c r="F28" s="355"/>
      <c r="G28" s="6"/>
      <c r="H28" s="6"/>
      <c r="I28" s="6"/>
      <c r="J28" s="6"/>
    </row>
    <row r="29" spans="1:24" ht="15.75" customHeight="1">
      <c r="C29" s="1"/>
    </row>
    <row r="30" spans="1:24" ht="15.75" customHeight="1">
      <c r="C30" s="1"/>
      <c r="D30" s="6"/>
      <c r="E30" s="6"/>
      <c r="F30" s="6"/>
      <c r="G30" s="6"/>
      <c r="H30" s="6"/>
      <c r="I30" s="6"/>
      <c r="J30" s="6"/>
    </row>
    <row r="31" spans="1:24" ht="15.75" customHeight="1">
      <c r="C31" s="1"/>
      <c r="D31" s="6"/>
      <c r="E31" s="6"/>
      <c r="F31" s="6"/>
      <c r="G31" s="6"/>
      <c r="H31" s="6"/>
      <c r="I31" s="6"/>
      <c r="J31" s="6"/>
    </row>
    <row r="32" spans="1:24" ht="15.75" customHeight="1">
      <c r="C32" s="1"/>
      <c r="D32" s="6"/>
      <c r="E32" s="6"/>
      <c r="F32" s="6"/>
      <c r="G32" s="6"/>
      <c r="H32" s="6"/>
      <c r="I32" s="6"/>
      <c r="J32" s="6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</row>
    <row r="37" spans="3:10" ht="15.75" customHeight="1">
      <c r="C37" s="1"/>
    </row>
    <row r="38" spans="3:10" ht="15.75" customHeight="1">
      <c r="C38" s="1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00"/>
  <sheetViews>
    <sheetView topLeftCell="A20" zoomScale="50" zoomScaleNormal="50" workbookViewId="0">
      <selection activeCell="B16" sqref="B16:X28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4.42578125" customWidth="1"/>
    <col min="5" max="5" width="65.7109375" customWidth="1"/>
    <col min="6" max="7" width="15.4257812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3" max="15" width="8.7109375" customWidth="1"/>
    <col min="16" max="16" width="9.85546875" customWidth="1"/>
    <col min="17" max="22" width="8.7109375" customWidth="1"/>
    <col min="23" max="23" width="11.140625" customWidth="1"/>
    <col min="24" max="24" width="8.7109375" customWidth="1"/>
  </cols>
  <sheetData>
    <row r="1" spans="1:24">
      <c r="B1" s="1"/>
      <c r="C1" s="1"/>
      <c r="D1" s="1"/>
    </row>
    <row r="2" spans="1:24" ht="23.25">
      <c r="A2" s="2" t="s">
        <v>0</v>
      </c>
      <c r="B2" s="3"/>
      <c r="C2" s="3"/>
      <c r="D2" s="3" t="s">
        <v>1</v>
      </c>
      <c r="E2" s="2"/>
      <c r="F2" s="4" t="s">
        <v>2</v>
      </c>
      <c r="G2" s="4">
        <v>14</v>
      </c>
      <c r="H2" s="2"/>
      <c r="K2" s="4"/>
      <c r="L2" s="3"/>
      <c r="M2" s="5"/>
      <c r="N2" s="6"/>
    </row>
    <row r="3" spans="1:24">
      <c r="A3" s="5"/>
      <c r="B3" s="7"/>
      <c r="C3" s="7"/>
      <c r="D3" s="7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9"/>
      <c r="C4" s="17" t="s">
        <v>3</v>
      </c>
      <c r="D4" s="757"/>
      <c r="E4" s="121"/>
      <c r="F4" s="9"/>
      <c r="G4" s="12"/>
      <c r="H4" s="292" t="s">
        <v>4</v>
      </c>
      <c r="I4" s="292"/>
      <c r="J4" s="292"/>
      <c r="K4" s="122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28.5" customHeight="1">
      <c r="A5" s="126" t="s">
        <v>8</v>
      </c>
      <c r="B5" s="19"/>
      <c r="C5" s="21" t="s">
        <v>9</v>
      </c>
      <c r="D5" s="758" t="s">
        <v>10</v>
      </c>
      <c r="E5" s="129" t="s">
        <v>11</v>
      </c>
      <c r="F5" s="19" t="s">
        <v>12</v>
      </c>
      <c r="G5" s="129" t="s">
        <v>122</v>
      </c>
      <c r="H5" s="417" t="s">
        <v>14</v>
      </c>
      <c r="I5" s="131" t="s">
        <v>15</v>
      </c>
      <c r="J5" s="418" t="s">
        <v>16</v>
      </c>
      <c r="K5" s="759" t="s">
        <v>17</v>
      </c>
      <c r="L5" s="134" t="s">
        <v>18</v>
      </c>
      <c r="M5" s="134" t="s">
        <v>19</v>
      </c>
      <c r="N5" s="626" t="s">
        <v>20</v>
      </c>
      <c r="O5" s="760" t="s">
        <v>21</v>
      </c>
      <c r="P5" s="132" t="s">
        <v>22</v>
      </c>
      <c r="Q5" s="417" t="s">
        <v>23</v>
      </c>
      <c r="R5" s="131" t="s">
        <v>24</v>
      </c>
      <c r="S5" s="131" t="s">
        <v>25</v>
      </c>
      <c r="T5" s="132" t="s">
        <v>26</v>
      </c>
      <c r="U5" s="134" t="s">
        <v>27</v>
      </c>
      <c r="V5" s="134" t="s">
        <v>28</v>
      </c>
      <c r="W5" s="134" t="s">
        <v>29</v>
      </c>
      <c r="X5" s="9" t="s">
        <v>30</v>
      </c>
    </row>
    <row r="6" spans="1:24" ht="26.25" customHeight="1">
      <c r="A6" s="136" t="s">
        <v>31</v>
      </c>
      <c r="B6" s="212"/>
      <c r="C6" s="550">
        <v>1</v>
      </c>
      <c r="D6" s="761" t="s">
        <v>32</v>
      </c>
      <c r="E6" s="445" t="s">
        <v>90</v>
      </c>
      <c r="F6" s="762">
        <v>15</v>
      </c>
      <c r="G6" s="298"/>
      <c r="H6" s="214">
        <v>3.66</v>
      </c>
      <c r="I6" s="215">
        <v>3.54</v>
      </c>
      <c r="J6" s="93">
        <v>0</v>
      </c>
      <c r="K6" s="66">
        <v>46.5</v>
      </c>
      <c r="L6" s="214">
        <v>0</v>
      </c>
      <c r="M6" s="215">
        <v>4.4999999999999998E-2</v>
      </c>
      <c r="N6" s="215">
        <v>0.24</v>
      </c>
      <c r="O6" s="215">
        <v>43.2</v>
      </c>
      <c r="P6" s="216">
        <v>0.14000000000000001</v>
      </c>
      <c r="Q6" s="214">
        <v>150</v>
      </c>
      <c r="R6" s="215">
        <v>81.599999999999994</v>
      </c>
      <c r="S6" s="215">
        <v>7.05</v>
      </c>
      <c r="T6" s="215">
        <v>0.09</v>
      </c>
      <c r="U6" s="215">
        <v>13.2</v>
      </c>
      <c r="V6" s="215">
        <v>0</v>
      </c>
      <c r="W6" s="215">
        <v>0</v>
      </c>
      <c r="X6" s="93">
        <v>0</v>
      </c>
    </row>
    <row r="7" spans="1:24" ht="26.25" customHeight="1">
      <c r="A7" s="136"/>
      <c r="B7" s="763"/>
      <c r="C7" s="170">
        <v>259</v>
      </c>
      <c r="D7" s="222" t="s">
        <v>51</v>
      </c>
      <c r="E7" s="223" t="s">
        <v>66</v>
      </c>
      <c r="F7" s="224">
        <v>90</v>
      </c>
      <c r="G7" s="224"/>
      <c r="H7" s="151">
        <v>9.6999999999999993</v>
      </c>
      <c r="I7" s="152">
        <v>8.4700000000000006</v>
      </c>
      <c r="J7" s="153">
        <v>15.02</v>
      </c>
      <c r="K7" s="147">
        <v>142.13</v>
      </c>
      <c r="L7" s="151">
        <v>0.04</v>
      </c>
      <c r="M7" s="152">
        <v>0.05</v>
      </c>
      <c r="N7" s="152">
        <v>3.78</v>
      </c>
      <c r="O7" s="152">
        <v>72</v>
      </c>
      <c r="P7" s="154">
        <v>0.01</v>
      </c>
      <c r="Q7" s="151">
        <v>13.29</v>
      </c>
      <c r="R7" s="152">
        <v>115.06</v>
      </c>
      <c r="S7" s="226">
        <v>58.24</v>
      </c>
      <c r="T7" s="152">
        <v>1.1399999999999999</v>
      </c>
      <c r="U7" s="152">
        <v>146.19</v>
      </c>
      <c r="V7" s="152">
        <v>5.0000000000000001E-3</v>
      </c>
      <c r="W7" s="152">
        <v>8.9999999999999998E-4</v>
      </c>
      <c r="X7" s="153">
        <v>0.09</v>
      </c>
    </row>
    <row r="8" spans="1:24" ht="26.25" customHeight="1">
      <c r="A8" s="217"/>
      <c r="B8" s="566"/>
      <c r="C8" s="233">
        <v>177</v>
      </c>
      <c r="D8" s="764" t="s">
        <v>51</v>
      </c>
      <c r="E8" s="242" t="s">
        <v>123</v>
      </c>
      <c r="F8" s="159">
        <v>90</v>
      </c>
      <c r="G8" s="156"/>
      <c r="H8" s="160">
        <v>19.71</v>
      </c>
      <c r="I8" s="161">
        <v>3.42</v>
      </c>
      <c r="J8" s="162">
        <v>1.26</v>
      </c>
      <c r="K8" s="163">
        <v>114.3</v>
      </c>
      <c r="L8" s="160">
        <v>0.06</v>
      </c>
      <c r="M8" s="161">
        <v>0.18</v>
      </c>
      <c r="N8" s="161">
        <v>3.98</v>
      </c>
      <c r="O8" s="161">
        <v>28.8</v>
      </c>
      <c r="P8" s="164">
        <v>0</v>
      </c>
      <c r="Q8" s="160">
        <v>21.32</v>
      </c>
      <c r="R8" s="161">
        <v>76.22</v>
      </c>
      <c r="S8" s="161">
        <v>22.3</v>
      </c>
      <c r="T8" s="161">
        <v>0.96</v>
      </c>
      <c r="U8" s="161">
        <v>360.2</v>
      </c>
      <c r="V8" s="161">
        <v>5.4000000000000003E-3</v>
      </c>
      <c r="W8" s="161">
        <v>0</v>
      </c>
      <c r="X8" s="162">
        <v>0.14000000000000001</v>
      </c>
    </row>
    <row r="9" spans="1:24" ht="26.25" customHeight="1">
      <c r="A9" s="217"/>
      <c r="B9" s="665"/>
      <c r="C9" s="550">
        <v>64</v>
      </c>
      <c r="D9" s="761" t="s">
        <v>76</v>
      </c>
      <c r="E9" s="143" t="s">
        <v>99</v>
      </c>
      <c r="F9" s="765">
        <v>150</v>
      </c>
      <c r="G9" s="144"/>
      <c r="H9" s="50">
        <v>6.45</v>
      </c>
      <c r="I9" s="51">
        <v>4.05</v>
      </c>
      <c r="J9" s="52">
        <v>40.200000000000003</v>
      </c>
      <c r="K9" s="53">
        <v>223.65</v>
      </c>
      <c r="L9" s="50">
        <v>0.08</v>
      </c>
      <c r="M9" s="51">
        <v>0.2</v>
      </c>
      <c r="N9" s="51">
        <v>0</v>
      </c>
      <c r="O9" s="51">
        <v>30</v>
      </c>
      <c r="P9" s="145">
        <v>0.11</v>
      </c>
      <c r="Q9" s="50">
        <v>13.05</v>
      </c>
      <c r="R9" s="51">
        <v>58.34</v>
      </c>
      <c r="S9" s="51">
        <v>22.53</v>
      </c>
      <c r="T9" s="51">
        <v>1.25</v>
      </c>
      <c r="U9" s="51">
        <v>1.1000000000000001</v>
      </c>
      <c r="V9" s="51">
        <v>0</v>
      </c>
      <c r="W9" s="51">
        <v>0</v>
      </c>
      <c r="X9" s="52">
        <v>0</v>
      </c>
    </row>
    <row r="10" spans="1:24" ht="39.75" customHeight="1">
      <c r="A10" s="217"/>
      <c r="B10" s="665"/>
      <c r="C10" s="49">
        <v>98</v>
      </c>
      <c r="D10" s="165" t="s">
        <v>45</v>
      </c>
      <c r="E10" s="166" t="s">
        <v>52</v>
      </c>
      <c r="F10" s="167">
        <v>200</v>
      </c>
      <c r="G10" s="62"/>
      <c r="H10" s="38">
        <v>0.4</v>
      </c>
      <c r="I10" s="40">
        <v>0</v>
      </c>
      <c r="J10" s="41">
        <v>27</v>
      </c>
      <c r="K10" s="59">
        <v>110</v>
      </c>
      <c r="L10" s="38">
        <v>0.05</v>
      </c>
      <c r="M10" s="40">
        <v>0.02</v>
      </c>
      <c r="N10" s="40">
        <v>0</v>
      </c>
      <c r="O10" s="40">
        <v>0</v>
      </c>
      <c r="P10" s="54">
        <v>0</v>
      </c>
      <c r="Q10" s="38">
        <v>16.649999999999999</v>
      </c>
      <c r="R10" s="40">
        <v>98.1</v>
      </c>
      <c r="S10" s="40">
        <v>29.25</v>
      </c>
      <c r="T10" s="40">
        <v>1.26</v>
      </c>
      <c r="U10" s="40">
        <v>41.85</v>
      </c>
      <c r="V10" s="40">
        <v>2E-3</v>
      </c>
      <c r="W10" s="40">
        <v>3.0000000000000001E-3</v>
      </c>
      <c r="X10" s="41">
        <v>0</v>
      </c>
    </row>
    <row r="11" spans="1:24" ht="26.25" customHeight="1">
      <c r="A11" s="217"/>
      <c r="B11" s="680"/>
      <c r="C11" s="145">
        <v>119</v>
      </c>
      <c r="D11" s="761" t="s">
        <v>40</v>
      </c>
      <c r="E11" s="46" t="s">
        <v>64</v>
      </c>
      <c r="F11" s="519">
        <v>25</v>
      </c>
      <c r="G11" s="49"/>
      <c r="H11" s="50">
        <v>1.78</v>
      </c>
      <c r="I11" s="51">
        <v>0.18</v>
      </c>
      <c r="J11" s="52">
        <v>11.05</v>
      </c>
      <c r="K11" s="66">
        <v>60</v>
      </c>
      <c r="L11" s="50">
        <v>2.5000000000000001E-2</v>
      </c>
      <c r="M11" s="51">
        <v>8.0000000000000002E-3</v>
      </c>
      <c r="N11" s="51">
        <v>0</v>
      </c>
      <c r="O11" s="51">
        <v>0</v>
      </c>
      <c r="P11" s="145">
        <v>0</v>
      </c>
      <c r="Q11" s="50">
        <v>9.25</v>
      </c>
      <c r="R11" s="51">
        <v>54.5</v>
      </c>
      <c r="S11" s="51">
        <v>16.25</v>
      </c>
      <c r="T11" s="51">
        <v>0.7</v>
      </c>
      <c r="U11" s="51">
        <v>23.25</v>
      </c>
      <c r="V11" s="51">
        <v>8.0000000000000004E-4</v>
      </c>
      <c r="W11" s="51">
        <v>2E-3</v>
      </c>
      <c r="X11" s="52">
        <v>0</v>
      </c>
    </row>
    <row r="12" spans="1:24" ht="30" customHeight="1">
      <c r="A12" s="217"/>
      <c r="B12" s="63"/>
      <c r="C12" s="550">
        <v>120</v>
      </c>
      <c r="D12" s="761" t="s">
        <v>42</v>
      </c>
      <c r="E12" s="46" t="s">
        <v>54</v>
      </c>
      <c r="F12" s="519">
        <v>20</v>
      </c>
      <c r="G12" s="49"/>
      <c r="H12" s="50">
        <v>1.1399999999999999</v>
      </c>
      <c r="I12" s="51">
        <v>0.22</v>
      </c>
      <c r="J12" s="52">
        <v>7.44</v>
      </c>
      <c r="K12" s="66">
        <v>36.26</v>
      </c>
      <c r="L12" s="50">
        <v>0.02</v>
      </c>
      <c r="M12" s="51">
        <v>2.4E-2</v>
      </c>
      <c r="N12" s="51">
        <v>0.08</v>
      </c>
      <c r="O12" s="51">
        <v>0</v>
      </c>
      <c r="P12" s="145">
        <v>0</v>
      </c>
      <c r="Q12" s="50">
        <v>6.8</v>
      </c>
      <c r="R12" s="51">
        <v>24</v>
      </c>
      <c r="S12" s="51">
        <v>8.1999999999999993</v>
      </c>
      <c r="T12" s="51">
        <v>0.46</v>
      </c>
      <c r="U12" s="51">
        <v>73.5</v>
      </c>
      <c r="V12" s="51">
        <v>2E-3</v>
      </c>
      <c r="W12" s="51">
        <v>2E-3</v>
      </c>
      <c r="X12" s="52">
        <v>1.2E-2</v>
      </c>
    </row>
    <row r="13" spans="1:24" ht="30" customHeight="1">
      <c r="A13" s="217"/>
      <c r="B13" s="520"/>
      <c r="C13" s="170"/>
      <c r="D13" s="766"/>
      <c r="E13" s="521" t="s">
        <v>47</v>
      </c>
      <c r="F13" s="173">
        <f>F6+F7+F9+F10+F11+F12</f>
        <v>500</v>
      </c>
      <c r="G13" s="174"/>
      <c r="H13" s="175">
        <f t="shared" ref="H13:X13" si="0">H6+H7+H9+H10+H11+H12</f>
        <v>23.13</v>
      </c>
      <c r="I13" s="176">
        <f t="shared" si="0"/>
        <v>16.46</v>
      </c>
      <c r="J13" s="177">
        <f t="shared" si="0"/>
        <v>100.71</v>
      </c>
      <c r="K13" s="178">
        <f t="shared" si="0"/>
        <v>618.54</v>
      </c>
      <c r="L13" s="175">
        <f t="shared" si="0"/>
        <v>0.21499999999999997</v>
      </c>
      <c r="M13" s="176">
        <f t="shared" si="0"/>
        <v>0.34700000000000009</v>
      </c>
      <c r="N13" s="176">
        <f t="shared" si="0"/>
        <v>4.0999999999999996</v>
      </c>
      <c r="O13" s="176">
        <f t="shared" si="0"/>
        <v>145.19999999999999</v>
      </c>
      <c r="P13" s="179">
        <f t="shared" si="0"/>
        <v>0.26</v>
      </c>
      <c r="Q13" s="175">
        <f t="shared" si="0"/>
        <v>209.04000000000002</v>
      </c>
      <c r="R13" s="176">
        <f t="shared" si="0"/>
        <v>431.6</v>
      </c>
      <c r="S13" s="176">
        <f t="shared" si="0"/>
        <v>141.51999999999998</v>
      </c>
      <c r="T13" s="176">
        <f t="shared" si="0"/>
        <v>4.9000000000000004</v>
      </c>
      <c r="U13" s="176">
        <f t="shared" si="0"/>
        <v>299.08999999999997</v>
      </c>
      <c r="V13" s="176">
        <f t="shared" si="0"/>
        <v>9.7999999999999997E-3</v>
      </c>
      <c r="W13" s="176">
        <f t="shared" si="0"/>
        <v>7.9000000000000008E-3</v>
      </c>
      <c r="X13" s="177">
        <f t="shared" si="0"/>
        <v>0.10199999999999999</v>
      </c>
    </row>
    <row r="14" spans="1:24" ht="30" customHeight="1">
      <c r="A14" s="217"/>
      <c r="B14" s="566"/>
      <c r="C14" s="181"/>
      <c r="D14" s="767"/>
      <c r="E14" s="525" t="s">
        <v>47</v>
      </c>
      <c r="F14" s="184">
        <f>F6+F8+F9+F10+F11+F12</f>
        <v>500</v>
      </c>
      <c r="G14" s="185"/>
      <c r="H14" s="186">
        <f t="shared" ref="H14:X14" si="1">H6+H8+H9+H10+H11+H12</f>
        <v>33.14</v>
      </c>
      <c r="I14" s="187">
        <f t="shared" si="1"/>
        <v>11.41</v>
      </c>
      <c r="J14" s="188">
        <f t="shared" si="1"/>
        <v>86.95</v>
      </c>
      <c r="K14" s="189">
        <f t="shared" si="1"/>
        <v>590.71</v>
      </c>
      <c r="L14" s="186">
        <f t="shared" si="1"/>
        <v>0.23499999999999999</v>
      </c>
      <c r="M14" s="187">
        <f t="shared" si="1"/>
        <v>0.47700000000000004</v>
      </c>
      <c r="N14" s="187">
        <f t="shared" si="1"/>
        <v>4.3</v>
      </c>
      <c r="O14" s="187">
        <f t="shared" si="1"/>
        <v>102</v>
      </c>
      <c r="P14" s="190">
        <f t="shared" si="1"/>
        <v>0.25</v>
      </c>
      <c r="Q14" s="186">
        <f t="shared" si="1"/>
        <v>217.07000000000002</v>
      </c>
      <c r="R14" s="187">
        <f t="shared" si="1"/>
        <v>392.76</v>
      </c>
      <c r="S14" s="187">
        <f t="shared" si="1"/>
        <v>105.58</v>
      </c>
      <c r="T14" s="187">
        <f t="shared" si="1"/>
        <v>4.72</v>
      </c>
      <c r="U14" s="187">
        <f t="shared" si="1"/>
        <v>513.1</v>
      </c>
      <c r="V14" s="187">
        <f t="shared" si="1"/>
        <v>1.0200000000000001E-2</v>
      </c>
      <c r="W14" s="187">
        <f t="shared" si="1"/>
        <v>7.0000000000000001E-3</v>
      </c>
      <c r="X14" s="188">
        <f t="shared" si="1"/>
        <v>0.15200000000000002</v>
      </c>
    </row>
    <row r="15" spans="1:24" ht="30" customHeight="1">
      <c r="A15" s="217"/>
      <c r="B15" s="520"/>
      <c r="C15" s="192"/>
      <c r="D15" s="768"/>
      <c r="E15" s="521" t="s">
        <v>48</v>
      </c>
      <c r="F15" s="194"/>
      <c r="G15" s="531"/>
      <c r="H15" s="263"/>
      <c r="I15" s="264"/>
      <c r="J15" s="265"/>
      <c r="K15" s="754">
        <f t="shared" ref="K15:K16" si="2">K13/23.5</f>
        <v>26.320851063829785</v>
      </c>
      <c r="L15" s="263"/>
      <c r="M15" s="264"/>
      <c r="N15" s="264"/>
      <c r="O15" s="264"/>
      <c r="P15" s="267"/>
      <c r="Q15" s="263"/>
      <c r="R15" s="264"/>
      <c r="S15" s="264"/>
      <c r="T15" s="264"/>
      <c r="U15" s="264"/>
      <c r="V15" s="264"/>
      <c r="W15" s="264"/>
      <c r="X15" s="265"/>
    </row>
    <row r="16" spans="1:24" ht="26.25" customHeight="1">
      <c r="A16" s="217"/>
      <c r="B16" s="566"/>
      <c r="C16" s="742"/>
      <c r="D16" s="769"/>
      <c r="E16" s="535"/>
      <c r="F16" s="201"/>
      <c r="G16" s="198"/>
      <c r="H16" s="659"/>
      <c r="I16" s="660"/>
      <c r="J16" s="661"/>
      <c r="K16" s="502"/>
      <c r="L16" s="659"/>
      <c r="M16" s="660"/>
      <c r="N16" s="660"/>
      <c r="O16" s="660"/>
      <c r="P16" s="664"/>
      <c r="Q16" s="659"/>
      <c r="R16" s="660"/>
      <c r="S16" s="660"/>
      <c r="T16" s="660"/>
      <c r="U16" s="660"/>
      <c r="V16" s="660"/>
      <c r="W16" s="660"/>
      <c r="X16" s="661"/>
    </row>
    <row r="17" spans="1:24" ht="43.5" customHeight="1">
      <c r="A17" s="208" t="s">
        <v>49</v>
      </c>
      <c r="B17" s="770"/>
      <c r="C17" s="86"/>
      <c r="D17" s="771"/>
      <c r="E17" s="772"/>
      <c r="F17" s="89"/>
      <c r="G17" s="340"/>
      <c r="H17" s="34"/>
      <c r="I17" s="35"/>
      <c r="J17" s="36"/>
      <c r="K17" s="422"/>
      <c r="L17" s="34"/>
      <c r="M17" s="35"/>
      <c r="N17" s="35"/>
      <c r="O17" s="35"/>
      <c r="P17" s="342"/>
      <c r="Q17" s="34"/>
      <c r="R17" s="35"/>
      <c r="S17" s="35"/>
      <c r="T17" s="35"/>
      <c r="U17" s="35"/>
      <c r="V17" s="35"/>
      <c r="W17" s="35"/>
      <c r="X17" s="36"/>
    </row>
    <row r="18" spans="1:24" ht="26.25" customHeight="1">
      <c r="A18" s="136"/>
      <c r="B18" s="520"/>
      <c r="C18" s="170"/>
      <c r="D18" s="713"/>
      <c r="E18" s="773"/>
      <c r="F18" s="774"/>
      <c r="G18" s="775"/>
      <c r="H18" s="151"/>
      <c r="I18" s="152"/>
      <c r="J18" s="153"/>
      <c r="K18" s="147"/>
      <c r="L18" s="151"/>
      <c r="M18" s="152"/>
      <c r="N18" s="152"/>
      <c r="O18" s="152"/>
      <c r="P18" s="154"/>
      <c r="Q18" s="151"/>
      <c r="R18" s="152"/>
      <c r="S18" s="152"/>
      <c r="T18" s="152"/>
      <c r="U18" s="152"/>
      <c r="V18" s="152"/>
      <c r="W18" s="152"/>
      <c r="X18" s="153"/>
    </row>
    <row r="19" spans="1:24" ht="26.25" customHeight="1">
      <c r="A19" s="136"/>
      <c r="B19" s="566"/>
      <c r="C19" s="156"/>
      <c r="D19" s="242"/>
      <c r="E19" s="776"/>
      <c r="F19" s="777"/>
      <c r="G19" s="636"/>
      <c r="H19" s="160"/>
      <c r="I19" s="161"/>
      <c r="J19" s="162"/>
      <c r="K19" s="163"/>
      <c r="L19" s="160"/>
      <c r="M19" s="161"/>
      <c r="N19" s="161"/>
      <c r="O19" s="161"/>
      <c r="P19" s="164"/>
      <c r="Q19" s="160"/>
      <c r="R19" s="161"/>
      <c r="S19" s="161"/>
      <c r="T19" s="161"/>
      <c r="U19" s="161"/>
      <c r="V19" s="161"/>
      <c r="W19" s="161"/>
      <c r="X19" s="162"/>
    </row>
    <row r="20" spans="1:24" ht="35.25" customHeight="1">
      <c r="A20" s="219"/>
      <c r="B20" s="665"/>
      <c r="C20" s="69"/>
      <c r="D20" s="56"/>
      <c r="E20" s="321"/>
      <c r="F20" s="322"/>
      <c r="G20" s="547"/>
      <c r="H20" s="38"/>
      <c r="I20" s="40"/>
      <c r="J20" s="41"/>
      <c r="K20" s="70"/>
      <c r="L20" s="448"/>
      <c r="M20" s="468"/>
      <c r="N20" s="449"/>
      <c r="O20" s="449"/>
      <c r="P20" s="469"/>
      <c r="Q20" s="448"/>
      <c r="R20" s="449"/>
      <c r="S20" s="449"/>
      <c r="T20" s="449"/>
      <c r="U20" s="449"/>
      <c r="V20" s="449"/>
      <c r="W20" s="449"/>
      <c r="X20" s="449"/>
    </row>
    <row r="21" spans="1:24" ht="26.25" customHeight="1">
      <c r="A21" s="219"/>
      <c r="B21" s="63"/>
      <c r="C21" s="49"/>
      <c r="D21" s="666"/>
      <c r="E21" s="64"/>
      <c r="F21" s="63"/>
      <c r="G21" s="45"/>
      <c r="H21" s="50"/>
      <c r="I21" s="51"/>
      <c r="J21" s="52"/>
      <c r="K21" s="53"/>
      <c r="L21" s="50"/>
      <c r="M21" s="51"/>
      <c r="N21" s="51"/>
      <c r="O21" s="51"/>
      <c r="P21" s="145"/>
      <c r="Q21" s="50"/>
      <c r="R21" s="51"/>
      <c r="S21" s="51"/>
      <c r="T21" s="51"/>
      <c r="U21" s="51"/>
      <c r="V21" s="51"/>
      <c r="W21" s="51"/>
      <c r="X21" s="52"/>
    </row>
    <row r="22" spans="1:24" ht="33.75" customHeight="1">
      <c r="A22" s="344"/>
      <c r="B22" s="370"/>
      <c r="C22" s="55"/>
      <c r="D22" s="56"/>
      <c r="E22" s="166"/>
      <c r="F22" s="322"/>
      <c r="G22" s="547"/>
      <c r="H22" s="38"/>
      <c r="I22" s="40"/>
      <c r="J22" s="41"/>
      <c r="K22" s="70"/>
      <c r="L22" s="38"/>
      <c r="M22" s="40"/>
      <c r="N22" s="40"/>
      <c r="O22" s="40"/>
      <c r="P22" s="54"/>
      <c r="Q22" s="38"/>
      <c r="R22" s="40"/>
      <c r="S22" s="40"/>
      <c r="T22" s="40"/>
      <c r="U22" s="40"/>
      <c r="V22" s="40"/>
      <c r="W22" s="40"/>
      <c r="X22" s="41"/>
    </row>
    <row r="23" spans="1:24" ht="26.25" customHeight="1">
      <c r="A23" s="344"/>
      <c r="B23" s="370"/>
      <c r="C23" s="53"/>
      <c r="D23" s="666"/>
      <c r="E23" s="64"/>
      <c r="F23" s="63"/>
      <c r="G23" s="45"/>
      <c r="H23" s="50"/>
      <c r="I23" s="51"/>
      <c r="J23" s="52"/>
      <c r="K23" s="66"/>
      <c r="L23" s="50"/>
      <c r="M23" s="51"/>
      <c r="N23" s="51"/>
      <c r="O23" s="51"/>
      <c r="P23" s="145"/>
      <c r="Q23" s="50"/>
      <c r="R23" s="51"/>
      <c r="S23" s="51"/>
      <c r="T23" s="51"/>
      <c r="U23" s="51"/>
      <c r="V23" s="51"/>
      <c r="W23" s="51"/>
      <c r="X23" s="52"/>
    </row>
    <row r="24" spans="1:24" ht="26.25" customHeight="1">
      <c r="A24" s="344"/>
      <c r="B24" s="63"/>
      <c r="C24" s="53"/>
      <c r="D24" s="666"/>
      <c r="E24" s="64"/>
      <c r="F24" s="63"/>
      <c r="G24" s="45"/>
      <c r="H24" s="50"/>
      <c r="I24" s="51"/>
      <c r="J24" s="52"/>
      <c r="K24" s="66"/>
      <c r="L24" s="50"/>
      <c r="M24" s="51"/>
      <c r="N24" s="51"/>
      <c r="O24" s="51"/>
      <c r="P24" s="145"/>
      <c r="Q24" s="50"/>
      <c r="R24" s="51"/>
      <c r="S24" s="51"/>
      <c r="T24" s="51"/>
      <c r="U24" s="51"/>
      <c r="V24" s="51"/>
      <c r="W24" s="51"/>
      <c r="X24" s="52"/>
    </row>
    <row r="25" spans="1:24" ht="26.25" customHeight="1">
      <c r="A25" s="219"/>
      <c r="B25" s="520"/>
      <c r="C25" s="192"/>
      <c r="D25" s="778"/>
      <c r="E25" s="779"/>
      <c r="F25" s="530"/>
      <c r="G25" s="734"/>
      <c r="H25" s="175"/>
      <c r="I25" s="176"/>
      <c r="J25" s="177"/>
      <c r="K25" s="266"/>
      <c r="L25" s="175"/>
      <c r="M25" s="176"/>
      <c r="N25" s="176"/>
      <c r="O25" s="176"/>
      <c r="P25" s="179"/>
      <c r="Q25" s="175"/>
      <c r="R25" s="176"/>
      <c r="S25" s="176"/>
      <c r="T25" s="176"/>
      <c r="U25" s="176"/>
      <c r="V25" s="176"/>
      <c r="W25" s="176"/>
      <c r="X25" s="177"/>
    </row>
    <row r="26" spans="1:24" ht="26.25" customHeight="1">
      <c r="A26" s="219"/>
      <c r="B26" s="522"/>
      <c r="C26" s="181"/>
      <c r="D26" s="780"/>
      <c r="E26" s="781"/>
      <c r="F26" s="257"/>
      <c r="G26" s="258"/>
      <c r="H26" s="186"/>
      <c r="I26" s="187"/>
      <c r="J26" s="188"/>
      <c r="K26" s="189"/>
      <c r="L26" s="186"/>
      <c r="M26" s="187"/>
      <c r="N26" s="187"/>
      <c r="O26" s="187"/>
      <c r="P26" s="190"/>
      <c r="Q26" s="186"/>
      <c r="R26" s="187"/>
      <c r="S26" s="187"/>
      <c r="T26" s="187"/>
      <c r="U26" s="187"/>
      <c r="V26" s="187"/>
      <c r="W26" s="187"/>
      <c r="X26" s="188"/>
    </row>
    <row r="27" spans="1:24" ht="26.25" customHeight="1">
      <c r="A27" s="219"/>
      <c r="B27" s="526"/>
      <c r="C27" s="192"/>
      <c r="D27" s="778"/>
      <c r="E27" s="782"/>
      <c r="F27" s="530"/>
      <c r="G27" s="734"/>
      <c r="H27" s="263"/>
      <c r="I27" s="264"/>
      <c r="J27" s="265"/>
      <c r="K27" s="266"/>
      <c r="L27" s="263"/>
      <c r="M27" s="264"/>
      <c r="N27" s="264"/>
      <c r="O27" s="264"/>
      <c r="P27" s="267"/>
      <c r="Q27" s="263"/>
      <c r="R27" s="264"/>
      <c r="S27" s="264"/>
      <c r="T27" s="264"/>
      <c r="U27" s="264"/>
      <c r="V27" s="264"/>
      <c r="W27" s="264"/>
      <c r="X27" s="265"/>
    </row>
    <row r="28" spans="1:24" ht="26.25" customHeight="1">
      <c r="A28" s="268"/>
      <c r="B28" s="533"/>
      <c r="C28" s="198"/>
      <c r="D28" s="272"/>
      <c r="E28" s="783"/>
      <c r="F28" s="272"/>
      <c r="G28" s="742"/>
      <c r="H28" s="273"/>
      <c r="I28" s="274"/>
      <c r="J28" s="275"/>
      <c r="K28" s="784"/>
      <c r="L28" s="273"/>
      <c r="M28" s="274"/>
      <c r="N28" s="274"/>
      <c r="O28" s="274"/>
      <c r="P28" s="537"/>
      <c r="Q28" s="273"/>
      <c r="R28" s="274"/>
      <c r="S28" s="274"/>
      <c r="T28" s="274"/>
      <c r="U28" s="274"/>
      <c r="V28" s="274"/>
      <c r="W28" s="274"/>
      <c r="X28" s="275"/>
    </row>
    <row r="29" spans="1:24" ht="15.75" customHeight="1">
      <c r="A29" s="6"/>
      <c r="B29" s="563"/>
      <c r="C29" s="477"/>
      <c r="D29" s="477"/>
      <c r="E29" s="413"/>
      <c r="F29" s="413"/>
      <c r="G29" s="413"/>
      <c r="H29" s="755"/>
      <c r="I29" s="413"/>
      <c r="J29" s="413"/>
      <c r="K29" s="756"/>
      <c r="L29" s="413"/>
      <c r="M29" s="413"/>
      <c r="N29" s="413"/>
      <c r="O29" s="413"/>
      <c r="P29" s="413"/>
      <c r="Q29" s="413"/>
      <c r="R29" s="413"/>
      <c r="S29" s="413"/>
    </row>
    <row r="30" spans="1:24" ht="15.75" customHeight="1">
      <c r="B30" s="1"/>
      <c r="C30" s="1"/>
      <c r="D30" s="1"/>
      <c r="L30" s="288"/>
    </row>
    <row r="31" spans="1:24" ht="15.75" customHeight="1">
      <c r="A31" s="356" t="s">
        <v>80</v>
      </c>
      <c r="B31" s="357"/>
      <c r="C31" s="358"/>
      <c r="D31" s="359"/>
    </row>
    <row r="32" spans="1:24" ht="15.75" customHeight="1">
      <c r="A32" s="360" t="s">
        <v>69</v>
      </c>
      <c r="B32" s="361"/>
      <c r="C32" s="362"/>
      <c r="D32" s="363"/>
    </row>
    <row r="33" spans="2:4" ht="15.75" customHeight="1">
      <c r="B33" s="1"/>
      <c r="C33" s="1"/>
      <c r="D33" s="1"/>
    </row>
    <row r="34" spans="2:4" ht="15.75" customHeight="1">
      <c r="B34" s="1"/>
      <c r="C34" s="1"/>
      <c r="D34" s="1"/>
    </row>
    <row r="35" spans="2:4" ht="15.75" customHeight="1">
      <c r="B35" s="1"/>
      <c r="C35" s="1"/>
      <c r="D35" s="1"/>
    </row>
    <row r="36" spans="2:4" ht="15.75" customHeight="1">
      <c r="B36" s="1"/>
      <c r="C36" s="1"/>
      <c r="D36" s="1"/>
    </row>
    <row r="37" spans="2:4" ht="15.75" customHeight="1">
      <c r="B37" s="1"/>
      <c r="C37" s="1"/>
      <c r="D37" s="1"/>
    </row>
    <row r="38" spans="2:4" ht="15.75" customHeight="1">
      <c r="B38" s="1"/>
      <c r="C38" s="1"/>
      <c r="D38" s="1"/>
    </row>
    <row r="39" spans="2:4" ht="15.75" customHeight="1">
      <c r="B39" s="1"/>
      <c r="C39" s="1"/>
      <c r="D39" s="1"/>
    </row>
    <row r="40" spans="2:4" ht="15.75" customHeight="1">
      <c r="B40" s="1"/>
      <c r="C40" s="1"/>
      <c r="D40" s="1"/>
    </row>
    <row r="41" spans="2:4" ht="15.75" customHeight="1">
      <c r="B41" s="1"/>
      <c r="C41" s="1"/>
      <c r="D41" s="1"/>
    </row>
    <row r="42" spans="2:4" ht="15.75" customHeight="1">
      <c r="B42" s="1"/>
      <c r="C42" s="1"/>
      <c r="D42" s="1"/>
    </row>
    <row r="43" spans="2:4" ht="15.75" customHeight="1">
      <c r="B43" s="1"/>
      <c r="C43" s="1"/>
      <c r="D43" s="1"/>
    </row>
    <row r="44" spans="2:4" ht="15.75" customHeight="1">
      <c r="B44" s="1"/>
      <c r="C44" s="1"/>
      <c r="D44" s="1"/>
    </row>
    <row r="45" spans="2:4" ht="15.75" customHeight="1">
      <c r="B45" s="1"/>
      <c r="C45" s="1"/>
      <c r="D45" s="1"/>
    </row>
    <row r="46" spans="2:4" ht="15.75" customHeight="1">
      <c r="B46" s="1"/>
      <c r="C46" s="1"/>
      <c r="D46" s="1"/>
    </row>
    <row r="47" spans="2:4" ht="15.75" customHeight="1">
      <c r="B47" s="1"/>
      <c r="C47" s="1"/>
      <c r="D47" s="1"/>
    </row>
    <row r="48" spans="2:4" ht="15.75" customHeight="1">
      <c r="B48" s="1"/>
      <c r="C48" s="1"/>
      <c r="D48" s="1"/>
    </row>
    <row r="49" spans="2:4" ht="15.75" customHeight="1">
      <c r="B49" s="1"/>
      <c r="C49" s="1"/>
      <c r="D49" s="1"/>
    </row>
    <row r="50" spans="2:4" ht="15.75" customHeight="1">
      <c r="B50" s="1"/>
      <c r="C50" s="1"/>
      <c r="D50" s="1"/>
    </row>
    <row r="51" spans="2:4" ht="15.75" customHeight="1">
      <c r="B51" s="1"/>
      <c r="C51" s="1"/>
      <c r="D51" s="1"/>
    </row>
    <row r="52" spans="2:4" ht="15.75" customHeight="1">
      <c r="B52" s="1"/>
      <c r="C52" s="1"/>
      <c r="D52" s="1"/>
    </row>
    <row r="53" spans="2:4" ht="15.75" customHeight="1">
      <c r="B53" s="1"/>
      <c r="C53" s="1"/>
      <c r="D53" s="1"/>
    </row>
    <row r="54" spans="2:4" ht="15.75" customHeight="1">
      <c r="B54" s="1"/>
      <c r="C54" s="1"/>
      <c r="D54" s="1"/>
    </row>
    <row r="55" spans="2:4" ht="15.75" customHeight="1">
      <c r="B55" s="1"/>
      <c r="C55" s="1"/>
      <c r="D55" s="1"/>
    </row>
    <row r="56" spans="2:4" ht="15.75" customHeight="1">
      <c r="B56" s="1"/>
      <c r="C56" s="1"/>
      <c r="D56" s="1"/>
    </row>
    <row r="57" spans="2:4" ht="15.75" customHeight="1">
      <c r="B57" s="1"/>
      <c r="C57" s="1"/>
      <c r="D57" s="1"/>
    </row>
    <row r="58" spans="2:4" ht="15.75" customHeight="1">
      <c r="B58" s="1"/>
      <c r="C58" s="1"/>
      <c r="D58" s="1"/>
    </row>
    <row r="59" spans="2:4" ht="15.75" customHeight="1">
      <c r="B59" s="1"/>
      <c r="C59" s="1"/>
      <c r="D59" s="1"/>
    </row>
    <row r="60" spans="2:4" ht="15.75" customHeight="1">
      <c r="B60" s="1"/>
      <c r="C60" s="1"/>
      <c r="D60" s="1"/>
    </row>
    <row r="61" spans="2:4" ht="15.75" customHeight="1">
      <c r="B61" s="1"/>
      <c r="C61" s="1"/>
      <c r="D61" s="1"/>
    </row>
    <row r="62" spans="2:4" ht="15.75" customHeight="1">
      <c r="B62" s="1"/>
      <c r="C62" s="1"/>
      <c r="D62" s="1"/>
    </row>
    <row r="63" spans="2:4" ht="15.75" customHeight="1">
      <c r="B63" s="1"/>
      <c r="C63" s="1"/>
      <c r="D63" s="1"/>
    </row>
    <row r="64" spans="2:4" ht="15.75" customHeight="1">
      <c r="B64" s="1"/>
      <c r="C64" s="1"/>
      <c r="D64" s="1"/>
    </row>
    <row r="65" spans="2:4" ht="15.75" customHeight="1">
      <c r="B65" s="1"/>
      <c r="C65" s="1"/>
      <c r="D65" s="1"/>
    </row>
    <row r="66" spans="2:4" ht="15.75" customHeight="1">
      <c r="B66" s="1"/>
      <c r="C66" s="1"/>
      <c r="D66" s="1"/>
    </row>
    <row r="67" spans="2:4" ht="15.75" customHeight="1">
      <c r="B67" s="1"/>
      <c r="C67" s="1"/>
      <c r="D67" s="1"/>
    </row>
    <row r="68" spans="2:4" ht="15.75" customHeight="1">
      <c r="B68" s="1"/>
      <c r="C68" s="1"/>
      <c r="D68" s="1"/>
    </row>
    <row r="69" spans="2:4" ht="15.75" customHeight="1">
      <c r="B69" s="1"/>
      <c r="C69" s="1"/>
      <c r="D69" s="1"/>
    </row>
    <row r="70" spans="2:4" ht="15.75" customHeight="1">
      <c r="B70" s="1"/>
      <c r="C70" s="1"/>
      <c r="D70" s="1"/>
    </row>
    <row r="71" spans="2:4" ht="15.75" customHeight="1">
      <c r="B71" s="1"/>
      <c r="C71" s="1"/>
      <c r="D71" s="1"/>
    </row>
    <row r="72" spans="2:4" ht="15.75" customHeight="1">
      <c r="B72" s="1"/>
      <c r="C72" s="1"/>
      <c r="D72" s="1"/>
    </row>
    <row r="73" spans="2:4" ht="15.75" customHeight="1">
      <c r="B73" s="1"/>
      <c r="C73" s="1"/>
      <c r="D73" s="1"/>
    </row>
    <row r="74" spans="2:4" ht="15.75" customHeight="1">
      <c r="B74" s="1"/>
      <c r="C74" s="1"/>
      <c r="D74" s="1"/>
    </row>
    <row r="75" spans="2:4" ht="15.75" customHeight="1">
      <c r="B75" s="1"/>
      <c r="C75" s="1"/>
      <c r="D75" s="1"/>
    </row>
    <row r="76" spans="2:4" ht="15.75" customHeight="1">
      <c r="B76" s="1"/>
      <c r="C76" s="1"/>
      <c r="D76" s="1"/>
    </row>
    <row r="77" spans="2:4" ht="15.75" customHeight="1">
      <c r="B77" s="1"/>
      <c r="C77" s="1"/>
      <c r="D77" s="1"/>
    </row>
    <row r="78" spans="2:4" ht="15.75" customHeight="1">
      <c r="B78" s="1"/>
      <c r="C78" s="1"/>
      <c r="D78" s="1"/>
    </row>
    <row r="79" spans="2:4" ht="15.75" customHeight="1">
      <c r="B79" s="1"/>
      <c r="C79" s="1"/>
      <c r="D79" s="1"/>
    </row>
    <row r="80" spans="2:4" ht="15.75" customHeight="1">
      <c r="B80" s="1"/>
      <c r="C80" s="1"/>
      <c r="D80" s="1"/>
    </row>
    <row r="81" spans="2:4" ht="15.75" customHeight="1">
      <c r="B81" s="1"/>
      <c r="C81" s="1"/>
      <c r="D81" s="1"/>
    </row>
    <row r="82" spans="2:4" ht="15.75" customHeight="1">
      <c r="B82" s="1"/>
      <c r="C82" s="1"/>
      <c r="D82" s="1"/>
    </row>
    <row r="83" spans="2:4" ht="15.75" customHeight="1">
      <c r="B83" s="1"/>
      <c r="C83" s="1"/>
      <c r="D83" s="1"/>
    </row>
    <row r="84" spans="2:4" ht="15.75" customHeight="1">
      <c r="B84" s="1"/>
      <c r="C84" s="1"/>
      <c r="D84" s="1"/>
    </row>
    <row r="85" spans="2:4" ht="15.75" customHeight="1">
      <c r="B85" s="1"/>
      <c r="C85" s="1"/>
      <c r="D85" s="1"/>
    </row>
    <row r="86" spans="2:4" ht="15.75" customHeight="1">
      <c r="B86" s="1"/>
      <c r="C86" s="1"/>
      <c r="D86" s="1"/>
    </row>
    <row r="87" spans="2:4" ht="15.75" customHeight="1">
      <c r="B87" s="1"/>
      <c r="C87" s="1"/>
      <c r="D87" s="1"/>
    </row>
    <row r="88" spans="2:4" ht="15.75" customHeight="1">
      <c r="B88" s="1"/>
      <c r="C88" s="1"/>
      <c r="D88" s="1"/>
    </row>
    <row r="89" spans="2:4" ht="15.75" customHeight="1">
      <c r="B89" s="1"/>
      <c r="C89" s="1"/>
      <c r="D89" s="1"/>
    </row>
    <row r="90" spans="2:4" ht="15.75" customHeight="1">
      <c r="B90" s="1"/>
      <c r="C90" s="1"/>
      <c r="D90" s="1"/>
    </row>
    <row r="91" spans="2:4" ht="15.75" customHeight="1">
      <c r="B91" s="1"/>
      <c r="C91" s="1"/>
      <c r="D91" s="1"/>
    </row>
    <row r="92" spans="2:4" ht="15.75" customHeight="1">
      <c r="B92" s="1"/>
      <c r="C92" s="1"/>
      <c r="D92" s="1"/>
    </row>
    <row r="93" spans="2:4" ht="15.75" customHeight="1">
      <c r="B93" s="1"/>
      <c r="C93" s="1"/>
      <c r="D93" s="1"/>
    </row>
    <row r="94" spans="2:4" ht="15.75" customHeight="1">
      <c r="B94" s="1"/>
      <c r="C94" s="1"/>
      <c r="D94" s="1"/>
    </row>
    <row r="95" spans="2:4" ht="15.75" customHeight="1">
      <c r="B95" s="1"/>
      <c r="C95" s="1"/>
      <c r="D95" s="1"/>
    </row>
    <row r="96" spans="2:4" ht="15.75" customHeight="1">
      <c r="B96" s="1"/>
      <c r="C96" s="1"/>
      <c r="D96" s="1"/>
    </row>
    <row r="97" spans="2:4" ht="15.75" customHeight="1">
      <c r="B97" s="1"/>
      <c r="C97" s="1"/>
      <c r="D97" s="1"/>
    </row>
    <row r="98" spans="2:4" ht="15.75" customHeight="1">
      <c r="B98" s="1"/>
      <c r="C98" s="1"/>
      <c r="D98" s="1"/>
    </row>
    <row r="99" spans="2:4" ht="15.75" customHeight="1">
      <c r="B99" s="1"/>
      <c r="C99" s="1"/>
      <c r="D99" s="1"/>
    </row>
    <row r="100" spans="2:4" ht="15.75" customHeight="1">
      <c r="B100" s="1"/>
      <c r="C100" s="1"/>
      <c r="D100" s="1"/>
    </row>
    <row r="101" spans="2:4" ht="15.75" customHeight="1"/>
    <row r="102" spans="2:4" ht="15.75" customHeight="1"/>
    <row r="103" spans="2:4" ht="15.75" customHeight="1"/>
    <row r="104" spans="2:4" ht="15.75" customHeight="1"/>
    <row r="105" spans="2:4" ht="15.75" customHeight="1"/>
    <row r="106" spans="2:4" ht="15.75" customHeight="1"/>
    <row r="107" spans="2:4" ht="15.75" customHeight="1"/>
    <row r="108" spans="2:4" ht="15.75" customHeight="1"/>
    <row r="109" spans="2:4" ht="15.75" customHeight="1"/>
    <row r="110" spans="2:4" ht="15.75" customHeight="1"/>
    <row r="111" spans="2:4" ht="15.75" customHeight="1"/>
    <row r="112" spans="2: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A13" sqref="A13:X25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2.42578125" customWidth="1"/>
    <col min="5" max="5" width="70.140625" customWidth="1"/>
    <col min="6" max="6" width="15.42578125" customWidth="1"/>
    <col min="7" max="7" width="15.71093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3" max="15" width="8.7109375" customWidth="1"/>
    <col min="16" max="16" width="9.85546875" customWidth="1"/>
    <col min="17" max="22" width="8.7109375" customWidth="1"/>
    <col min="23" max="23" width="13.7109375" customWidth="1"/>
    <col min="24" max="24" width="8.7109375" customWidth="1"/>
  </cols>
  <sheetData>
    <row r="1" spans="1:24">
      <c r="B1" s="1"/>
      <c r="C1" s="1"/>
      <c r="D1" s="6"/>
    </row>
    <row r="2" spans="1:24" ht="23.25">
      <c r="A2" s="2" t="s">
        <v>0</v>
      </c>
      <c r="B2" s="3"/>
      <c r="C2" s="3"/>
      <c r="D2" s="2" t="s">
        <v>1</v>
      </c>
      <c r="E2" s="2"/>
      <c r="F2" s="4" t="s">
        <v>2</v>
      </c>
      <c r="G2" s="289">
        <v>15</v>
      </c>
      <c r="H2" s="2"/>
      <c r="K2" s="4"/>
      <c r="L2" s="3"/>
      <c r="M2" s="5"/>
      <c r="N2" s="6"/>
    </row>
    <row r="3" spans="1:24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9"/>
      <c r="C4" s="12" t="s">
        <v>3</v>
      </c>
      <c r="D4" s="365"/>
      <c r="E4" s="121"/>
      <c r="F4" s="9"/>
      <c r="G4" s="12"/>
      <c r="H4" s="13" t="s">
        <v>4</v>
      </c>
      <c r="I4" s="14"/>
      <c r="J4" s="15"/>
      <c r="K4" s="16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45.75">
      <c r="A5" s="126" t="s">
        <v>8</v>
      </c>
      <c r="B5" s="19"/>
      <c r="C5" s="22" t="s">
        <v>9</v>
      </c>
      <c r="D5" s="541" t="s">
        <v>10</v>
      </c>
      <c r="E5" s="129" t="s">
        <v>11</v>
      </c>
      <c r="F5" s="19" t="s">
        <v>12</v>
      </c>
      <c r="G5" s="22" t="s">
        <v>13</v>
      </c>
      <c r="H5" s="130" t="s">
        <v>14</v>
      </c>
      <c r="I5" s="131" t="s">
        <v>15</v>
      </c>
      <c r="J5" s="132" t="s">
        <v>16</v>
      </c>
      <c r="K5" s="785" t="s">
        <v>17</v>
      </c>
      <c r="L5" s="134" t="s">
        <v>18</v>
      </c>
      <c r="M5" s="134" t="s">
        <v>19</v>
      </c>
      <c r="N5" s="626" t="s">
        <v>20</v>
      </c>
      <c r="O5" s="760" t="s">
        <v>21</v>
      </c>
      <c r="P5" s="132" t="s">
        <v>22</v>
      </c>
      <c r="Q5" s="417" t="s">
        <v>23</v>
      </c>
      <c r="R5" s="131" t="s">
        <v>24</v>
      </c>
      <c r="S5" s="131" t="s">
        <v>25</v>
      </c>
      <c r="T5" s="132" t="s">
        <v>26</v>
      </c>
      <c r="U5" s="134" t="s">
        <v>27</v>
      </c>
      <c r="V5" s="134" t="s">
        <v>28</v>
      </c>
      <c r="W5" s="134" t="s">
        <v>29</v>
      </c>
      <c r="X5" s="9" t="s">
        <v>30</v>
      </c>
    </row>
    <row r="6" spans="1:24" ht="15.75">
      <c r="A6" s="296"/>
      <c r="B6" s="786"/>
      <c r="C6" s="504">
        <v>25</v>
      </c>
      <c r="D6" s="87" t="s">
        <v>32</v>
      </c>
      <c r="E6" s="88" t="s">
        <v>50</v>
      </c>
      <c r="F6" s="89">
        <v>150</v>
      </c>
      <c r="G6" s="420"/>
      <c r="H6" s="42">
        <v>0.6</v>
      </c>
      <c r="I6" s="43">
        <v>0.45</v>
      </c>
      <c r="J6" s="44">
        <v>12.3</v>
      </c>
      <c r="K6" s="422">
        <v>54.9</v>
      </c>
      <c r="L6" s="369">
        <v>0.03</v>
      </c>
      <c r="M6" s="90">
        <v>0.05</v>
      </c>
      <c r="N6" s="43">
        <v>7.5</v>
      </c>
      <c r="O6" s="43">
        <v>0</v>
      </c>
      <c r="P6" s="91">
        <v>0</v>
      </c>
      <c r="Q6" s="42">
        <v>28.5</v>
      </c>
      <c r="R6" s="43">
        <v>24</v>
      </c>
      <c r="S6" s="43">
        <v>18</v>
      </c>
      <c r="T6" s="43">
        <v>3.45</v>
      </c>
      <c r="U6" s="43">
        <v>232.5</v>
      </c>
      <c r="V6" s="43">
        <v>2E-3</v>
      </c>
      <c r="W6" s="43">
        <v>2.0000000000000001E-4</v>
      </c>
      <c r="X6" s="93">
        <v>0.02</v>
      </c>
    </row>
    <row r="7" spans="1:24" ht="26.25" customHeight="1">
      <c r="A7" s="136" t="s">
        <v>31</v>
      </c>
      <c r="B7" s="86"/>
      <c r="C7" s="63">
        <v>189</v>
      </c>
      <c r="D7" s="165" t="s">
        <v>32</v>
      </c>
      <c r="E7" s="61" t="s">
        <v>124</v>
      </c>
      <c r="F7" s="140">
        <v>75</v>
      </c>
      <c r="G7" s="58"/>
      <c r="H7" s="38">
        <v>9.1999999999999993</v>
      </c>
      <c r="I7" s="40">
        <v>8.1</v>
      </c>
      <c r="J7" s="54">
        <v>22.5</v>
      </c>
      <c r="K7" s="373">
        <v>199.8</v>
      </c>
      <c r="L7" s="37">
        <v>5.1999999999999998E-2</v>
      </c>
      <c r="M7" s="38">
        <v>0.09</v>
      </c>
      <c r="N7" s="40">
        <v>0.06</v>
      </c>
      <c r="O7" s="40">
        <v>52.5</v>
      </c>
      <c r="P7" s="54">
        <v>0.33</v>
      </c>
      <c r="Q7" s="38">
        <v>224.66</v>
      </c>
      <c r="R7" s="40">
        <v>150.63</v>
      </c>
      <c r="S7" s="40">
        <v>21.08</v>
      </c>
      <c r="T7" s="40">
        <v>0.54</v>
      </c>
      <c r="U7" s="40">
        <v>61.26</v>
      </c>
      <c r="V7" s="40">
        <v>5.0000000000000001E-4</v>
      </c>
      <c r="W7" s="40">
        <v>2E-3</v>
      </c>
      <c r="X7" s="41">
        <v>7.0000000000000001E-3</v>
      </c>
    </row>
    <row r="8" spans="1:24" ht="26.25" customHeight="1">
      <c r="A8" s="217"/>
      <c r="B8" s="665"/>
      <c r="C8" s="436">
        <v>66</v>
      </c>
      <c r="D8" s="165" t="s">
        <v>35</v>
      </c>
      <c r="E8" s="166" t="s">
        <v>125</v>
      </c>
      <c r="F8" s="167">
        <v>150</v>
      </c>
      <c r="G8" s="69"/>
      <c r="H8" s="38">
        <v>15.6</v>
      </c>
      <c r="I8" s="40">
        <v>16.350000000000001</v>
      </c>
      <c r="J8" s="41">
        <v>2.7</v>
      </c>
      <c r="K8" s="70">
        <v>220.2</v>
      </c>
      <c r="L8" s="60">
        <v>7.0000000000000007E-2</v>
      </c>
      <c r="M8" s="39">
        <v>0.41</v>
      </c>
      <c r="N8" s="40">
        <v>0.52</v>
      </c>
      <c r="O8" s="40">
        <v>171.15</v>
      </c>
      <c r="P8" s="54">
        <v>2</v>
      </c>
      <c r="Q8" s="38">
        <v>112.35</v>
      </c>
      <c r="R8" s="40">
        <v>250.35</v>
      </c>
      <c r="S8" s="40">
        <v>18.809999999999999</v>
      </c>
      <c r="T8" s="40">
        <v>2.79</v>
      </c>
      <c r="U8" s="40">
        <v>232.65</v>
      </c>
      <c r="V8" s="40">
        <v>2.3E-2</v>
      </c>
      <c r="W8" s="40">
        <v>2.7E-2</v>
      </c>
      <c r="X8" s="41">
        <v>0.1</v>
      </c>
    </row>
    <row r="9" spans="1:24" ht="26.25" customHeight="1">
      <c r="A9" s="217"/>
      <c r="B9" s="665"/>
      <c r="C9" s="49">
        <v>159</v>
      </c>
      <c r="D9" s="165" t="s">
        <v>78</v>
      </c>
      <c r="E9" s="61" t="s">
        <v>126</v>
      </c>
      <c r="F9" s="787">
        <v>200</v>
      </c>
      <c r="G9" s="69"/>
      <c r="H9" s="38">
        <v>0.2</v>
      </c>
      <c r="I9" s="40">
        <v>0</v>
      </c>
      <c r="J9" s="41">
        <v>19.8</v>
      </c>
      <c r="K9" s="70">
        <v>80</v>
      </c>
      <c r="L9" s="60">
        <v>0</v>
      </c>
      <c r="M9" s="39">
        <v>0</v>
      </c>
      <c r="N9" s="40">
        <v>9.1999999999999993</v>
      </c>
      <c r="O9" s="40">
        <v>0</v>
      </c>
      <c r="P9" s="41">
        <v>0</v>
      </c>
      <c r="Q9" s="39">
        <v>14.58</v>
      </c>
      <c r="R9" s="40">
        <v>7.12</v>
      </c>
      <c r="S9" s="40">
        <v>7.3</v>
      </c>
      <c r="T9" s="40">
        <v>0.86</v>
      </c>
      <c r="U9" s="40">
        <v>13.56</v>
      </c>
      <c r="V9" s="40">
        <v>0</v>
      </c>
      <c r="W9" s="40">
        <v>0</v>
      </c>
      <c r="X9" s="41">
        <v>0</v>
      </c>
    </row>
    <row r="10" spans="1:24" ht="26.25" customHeight="1">
      <c r="A10" s="217"/>
      <c r="B10" s="63"/>
      <c r="C10" s="69">
        <v>120</v>
      </c>
      <c r="D10" s="165" t="s">
        <v>42</v>
      </c>
      <c r="E10" s="56" t="s">
        <v>127</v>
      </c>
      <c r="F10" s="168">
        <v>20</v>
      </c>
      <c r="G10" s="99"/>
      <c r="H10" s="38">
        <v>1.1399999999999999</v>
      </c>
      <c r="I10" s="40">
        <v>0.22</v>
      </c>
      <c r="J10" s="41">
        <v>7.44</v>
      </c>
      <c r="K10" s="59">
        <v>36.26</v>
      </c>
      <c r="L10" s="373">
        <v>0.02</v>
      </c>
      <c r="M10" s="67">
        <v>2.4E-2</v>
      </c>
      <c r="N10" s="51">
        <v>0.08</v>
      </c>
      <c r="O10" s="51">
        <v>0</v>
      </c>
      <c r="P10" s="145">
        <v>0</v>
      </c>
      <c r="Q10" s="50">
        <v>6.8</v>
      </c>
      <c r="R10" s="51">
        <v>24</v>
      </c>
      <c r="S10" s="51">
        <v>8.1999999999999993</v>
      </c>
      <c r="T10" s="51">
        <v>0.46</v>
      </c>
      <c r="U10" s="51">
        <v>73.5</v>
      </c>
      <c r="V10" s="51">
        <v>2E-3</v>
      </c>
      <c r="W10" s="51">
        <v>2E-3</v>
      </c>
      <c r="X10" s="52">
        <v>1.2E-2</v>
      </c>
    </row>
    <row r="11" spans="1:24" ht="26.25" customHeight="1">
      <c r="A11" s="217"/>
      <c r="B11" s="665"/>
      <c r="C11" s="49"/>
      <c r="D11" s="142"/>
      <c r="E11" s="681" t="s">
        <v>47</v>
      </c>
      <c r="F11" s="788">
        <f>SUM(F6:F10)</f>
        <v>595</v>
      </c>
      <c r="G11" s="457"/>
      <c r="H11" s="458">
        <f t="shared" ref="H11:X11" si="0">SUM(H6:H10)</f>
        <v>26.74</v>
      </c>
      <c r="I11" s="459">
        <f t="shared" si="0"/>
        <v>25.119999999999997</v>
      </c>
      <c r="J11" s="460">
        <f t="shared" si="0"/>
        <v>64.739999999999995</v>
      </c>
      <c r="K11" s="789">
        <f t="shared" si="0"/>
        <v>591.16</v>
      </c>
      <c r="L11" s="72">
        <f t="shared" si="0"/>
        <v>0.17199999999999999</v>
      </c>
      <c r="M11" s="789">
        <f t="shared" si="0"/>
        <v>0.57400000000000007</v>
      </c>
      <c r="N11" s="459">
        <f t="shared" si="0"/>
        <v>17.36</v>
      </c>
      <c r="O11" s="459">
        <f t="shared" si="0"/>
        <v>223.65</v>
      </c>
      <c r="P11" s="461">
        <f t="shared" si="0"/>
        <v>2.33</v>
      </c>
      <c r="Q11" s="458">
        <f t="shared" si="0"/>
        <v>386.89</v>
      </c>
      <c r="R11" s="459">
        <f t="shared" si="0"/>
        <v>456.1</v>
      </c>
      <c r="S11" s="459">
        <f t="shared" si="0"/>
        <v>73.39</v>
      </c>
      <c r="T11" s="459">
        <f t="shared" si="0"/>
        <v>8.1000000000000014</v>
      </c>
      <c r="U11" s="459">
        <f t="shared" si="0"/>
        <v>613.46999999999991</v>
      </c>
      <c r="V11" s="459">
        <f t="shared" si="0"/>
        <v>2.7499999999999997E-2</v>
      </c>
      <c r="W11" s="459">
        <f t="shared" si="0"/>
        <v>3.1199999999999999E-2</v>
      </c>
      <c r="X11" s="460">
        <f t="shared" si="0"/>
        <v>0.13900000000000001</v>
      </c>
    </row>
    <row r="12" spans="1:24" ht="26.25" customHeight="1">
      <c r="A12" s="217"/>
      <c r="B12" s="790"/>
      <c r="C12" s="597"/>
      <c r="D12" s="791"/>
      <c r="E12" s="696" t="s">
        <v>48</v>
      </c>
      <c r="F12" s="792"/>
      <c r="G12" s="793"/>
      <c r="H12" s="429"/>
      <c r="I12" s="430"/>
      <c r="J12" s="431"/>
      <c r="K12" s="432">
        <f>K11/23.5</f>
        <v>25.155744680851061</v>
      </c>
      <c r="L12" s="794"/>
      <c r="M12" s="433"/>
      <c r="N12" s="430"/>
      <c r="O12" s="430"/>
      <c r="P12" s="684"/>
      <c r="Q12" s="429"/>
      <c r="R12" s="430"/>
      <c r="S12" s="430"/>
      <c r="T12" s="430"/>
      <c r="U12" s="430"/>
      <c r="V12" s="430"/>
      <c r="W12" s="430"/>
      <c r="X12" s="431"/>
    </row>
    <row r="13" spans="1:24" ht="26.25" customHeight="1">
      <c r="A13" s="208"/>
      <c r="B13" s="770"/>
      <c r="C13" s="86"/>
      <c r="D13" s="139"/>
      <c r="E13" s="795"/>
      <c r="F13" s="796"/>
      <c r="G13" s="141"/>
      <c r="H13" s="34"/>
      <c r="I13" s="35"/>
      <c r="J13" s="36"/>
      <c r="K13" s="37"/>
      <c r="L13" s="369"/>
      <c r="M13" s="341"/>
      <c r="N13" s="35"/>
      <c r="O13" s="35"/>
      <c r="P13" s="342"/>
      <c r="Q13" s="34"/>
      <c r="R13" s="35"/>
      <c r="S13" s="35"/>
      <c r="T13" s="35"/>
      <c r="U13" s="35"/>
      <c r="V13" s="35"/>
      <c r="W13" s="35"/>
      <c r="X13" s="36"/>
    </row>
    <row r="14" spans="1:24" ht="26.25" customHeight="1">
      <c r="A14" s="136"/>
      <c r="B14" s="797"/>
      <c r="C14" s="55"/>
      <c r="D14" s="56"/>
      <c r="E14" s="321"/>
      <c r="F14" s="322"/>
      <c r="G14" s="69"/>
      <c r="H14" s="38"/>
      <c r="I14" s="40"/>
      <c r="J14" s="41"/>
      <c r="K14" s="70"/>
      <c r="L14" s="60"/>
      <c r="M14" s="39"/>
      <c r="N14" s="40"/>
      <c r="O14" s="40"/>
      <c r="P14" s="54"/>
      <c r="Q14" s="38"/>
      <c r="R14" s="40"/>
      <c r="S14" s="40"/>
      <c r="T14" s="40"/>
      <c r="U14" s="40"/>
      <c r="V14" s="40"/>
      <c r="W14" s="40"/>
      <c r="X14" s="41"/>
    </row>
    <row r="15" spans="1:24" ht="26.25" customHeight="1">
      <c r="A15" s="136"/>
      <c r="B15" s="798"/>
      <c r="C15" s="436"/>
      <c r="D15" s="56"/>
      <c r="E15" s="166"/>
      <c r="F15" s="322"/>
      <c r="G15" s="69"/>
      <c r="H15" s="38"/>
      <c r="I15" s="40"/>
      <c r="J15" s="41"/>
      <c r="K15" s="70"/>
      <c r="L15" s="60"/>
      <c r="M15" s="39"/>
      <c r="N15" s="40"/>
      <c r="O15" s="40"/>
      <c r="P15" s="54"/>
      <c r="Q15" s="38"/>
      <c r="R15" s="40"/>
      <c r="S15" s="40"/>
      <c r="T15" s="40"/>
      <c r="U15" s="40"/>
      <c r="V15" s="40"/>
      <c r="W15" s="40"/>
      <c r="X15" s="41"/>
    </row>
    <row r="16" spans="1:24" ht="26.25" customHeight="1">
      <c r="A16" s="219"/>
      <c r="B16" s="520"/>
      <c r="C16" s="170"/>
      <c r="D16" s="169"/>
      <c r="E16" s="773"/>
      <c r="F16" s="774"/>
      <c r="G16" s="170"/>
      <c r="H16" s="237"/>
      <c r="I16" s="238"/>
      <c r="J16" s="239"/>
      <c r="K16" s="240"/>
      <c r="L16" s="609"/>
      <c r="M16" s="486"/>
      <c r="N16" s="152"/>
      <c r="O16" s="152"/>
      <c r="P16" s="154"/>
      <c r="Q16" s="151"/>
      <c r="R16" s="152"/>
      <c r="S16" s="152"/>
      <c r="T16" s="152"/>
      <c r="U16" s="152"/>
      <c r="V16" s="152"/>
      <c r="W16" s="152"/>
      <c r="X16" s="153"/>
    </row>
    <row r="17" spans="1:24" ht="26.25" customHeight="1">
      <c r="A17" s="219"/>
      <c r="B17" s="566"/>
      <c r="C17" s="156"/>
      <c r="D17" s="155"/>
      <c r="E17" s="776"/>
      <c r="F17" s="636"/>
      <c r="G17" s="233"/>
      <c r="H17" s="243"/>
      <c r="I17" s="244"/>
      <c r="J17" s="245"/>
      <c r="K17" s="246"/>
      <c r="L17" s="715"/>
      <c r="M17" s="714"/>
      <c r="N17" s="244"/>
      <c r="O17" s="244"/>
      <c r="P17" s="247"/>
      <c r="Q17" s="243"/>
      <c r="R17" s="244"/>
      <c r="S17" s="244"/>
      <c r="T17" s="244"/>
      <c r="U17" s="244"/>
      <c r="V17" s="244"/>
      <c r="W17" s="244"/>
      <c r="X17" s="245"/>
    </row>
    <row r="18" spans="1:24" ht="35.25" customHeight="1">
      <c r="A18" s="219"/>
      <c r="B18" s="370"/>
      <c r="C18" s="49"/>
      <c r="D18" s="46"/>
      <c r="E18" s="218"/>
      <c r="F18" s="63"/>
      <c r="G18" s="49"/>
      <c r="H18" s="50"/>
      <c r="I18" s="51"/>
      <c r="J18" s="52"/>
      <c r="K18" s="53"/>
      <c r="L18" s="60"/>
      <c r="M18" s="39"/>
      <c r="N18" s="40"/>
      <c r="O18" s="40"/>
      <c r="P18" s="41"/>
      <c r="Q18" s="38"/>
      <c r="R18" s="40"/>
      <c r="S18" s="40"/>
      <c r="T18" s="40"/>
      <c r="U18" s="40"/>
      <c r="V18" s="40"/>
      <c r="W18" s="40"/>
      <c r="X18" s="41"/>
    </row>
    <row r="19" spans="1:24" ht="39" customHeight="1">
      <c r="A19" s="344"/>
      <c r="B19" s="370"/>
      <c r="C19" s="55"/>
      <c r="D19" s="57"/>
      <c r="E19" s="61"/>
      <c r="F19" s="374"/>
      <c r="G19" s="55"/>
      <c r="H19" s="39"/>
      <c r="I19" s="40"/>
      <c r="J19" s="54"/>
      <c r="K19" s="60"/>
      <c r="L19" s="38"/>
      <c r="M19" s="39"/>
      <c r="N19" s="40"/>
      <c r="O19" s="40"/>
      <c r="P19" s="41"/>
      <c r="Q19" s="39"/>
      <c r="R19" s="40"/>
      <c r="S19" s="40"/>
      <c r="T19" s="40"/>
      <c r="U19" s="40"/>
      <c r="V19" s="40"/>
      <c r="W19" s="40"/>
      <c r="X19" s="41"/>
    </row>
    <row r="20" spans="1:24" ht="26.25" customHeight="1">
      <c r="A20" s="344"/>
      <c r="B20" s="370"/>
      <c r="C20" s="53"/>
      <c r="D20" s="46"/>
      <c r="E20" s="64"/>
      <c r="F20" s="63"/>
      <c r="G20" s="799"/>
      <c r="H20" s="50"/>
      <c r="I20" s="51"/>
      <c r="J20" s="52"/>
      <c r="K20" s="66"/>
      <c r="L20" s="373"/>
      <c r="M20" s="67"/>
      <c r="N20" s="51"/>
      <c r="O20" s="51"/>
      <c r="P20" s="145"/>
      <c r="Q20" s="50"/>
      <c r="R20" s="51"/>
      <c r="S20" s="51"/>
      <c r="T20" s="51"/>
      <c r="U20" s="51"/>
      <c r="V20" s="51"/>
      <c r="W20" s="51"/>
      <c r="X20" s="52"/>
    </row>
    <row r="21" spans="1:24" ht="26.25" customHeight="1">
      <c r="A21" s="344"/>
      <c r="B21" s="63"/>
      <c r="C21" s="49"/>
      <c r="D21" s="46"/>
      <c r="E21" s="64"/>
      <c r="F21" s="63"/>
      <c r="G21" s="799"/>
      <c r="H21" s="50"/>
      <c r="I21" s="51"/>
      <c r="J21" s="52"/>
      <c r="K21" s="66"/>
      <c r="L21" s="373"/>
      <c r="M21" s="67"/>
      <c r="N21" s="51"/>
      <c r="O21" s="51"/>
      <c r="P21" s="145"/>
      <c r="Q21" s="50"/>
      <c r="R21" s="51"/>
      <c r="S21" s="51"/>
      <c r="T21" s="51"/>
      <c r="U21" s="51"/>
      <c r="V21" s="51"/>
      <c r="W21" s="51"/>
      <c r="X21" s="52"/>
    </row>
    <row r="22" spans="1:24" ht="26.25" customHeight="1">
      <c r="A22" s="219"/>
      <c r="B22" s="520"/>
      <c r="C22" s="192"/>
      <c r="D22" s="191"/>
      <c r="E22" s="779"/>
      <c r="F22" s="530"/>
      <c r="G22" s="192"/>
      <c r="H22" s="175"/>
      <c r="I22" s="176"/>
      <c r="J22" s="177"/>
      <c r="K22" s="178"/>
      <c r="L22" s="252"/>
      <c r="M22" s="800"/>
      <c r="N22" s="176"/>
      <c r="O22" s="176"/>
      <c r="P22" s="179"/>
      <c r="Q22" s="175"/>
      <c r="R22" s="176"/>
      <c r="S22" s="176"/>
      <c r="T22" s="176"/>
      <c r="U22" s="176"/>
      <c r="V22" s="176"/>
      <c r="W22" s="176"/>
      <c r="X22" s="177"/>
    </row>
    <row r="23" spans="1:24" ht="26.25" customHeight="1">
      <c r="A23" s="219"/>
      <c r="B23" s="522"/>
      <c r="C23" s="181"/>
      <c r="D23" s="180"/>
      <c r="E23" s="781"/>
      <c r="F23" s="257"/>
      <c r="G23" s="181"/>
      <c r="H23" s="186"/>
      <c r="I23" s="187"/>
      <c r="J23" s="188"/>
      <c r="K23" s="189"/>
      <c r="L23" s="257"/>
      <c r="M23" s="801"/>
      <c r="N23" s="187"/>
      <c r="O23" s="187"/>
      <c r="P23" s="190"/>
      <c r="Q23" s="186"/>
      <c r="R23" s="187"/>
      <c r="S23" s="187"/>
      <c r="T23" s="187"/>
      <c r="U23" s="187"/>
      <c r="V23" s="187"/>
      <c r="W23" s="187"/>
      <c r="X23" s="188"/>
    </row>
    <row r="24" spans="1:24" ht="26.25" customHeight="1">
      <c r="A24" s="219"/>
      <c r="B24" s="526"/>
      <c r="C24" s="192"/>
      <c r="D24" s="191"/>
      <c r="E24" s="782"/>
      <c r="F24" s="579"/>
      <c r="G24" s="192"/>
      <c r="H24" s="263"/>
      <c r="I24" s="264"/>
      <c r="J24" s="265"/>
      <c r="K24" s="266"/>
      <c r="L24" s="579"/>
      <c r="M24" s="492"/>
      <c r="N24" s="264"/>
      <c r="O24" s="264"/>
      <c r="P24" s="267"/>
      <c r="Q24" s="263"/>
      <c r="R24" s="264"/>
      <c r="S24" s="264"/>
      <c r="T24" s="264"/>
      <c r="U24" s="264"/>
      <c r="V24" s="264"/>
      <c r="W24" s="264"/>
      <c r="X24" s="265"/>
    </row>
    <row r="25" spans="1:24" ht="26.25" customHeight="1">
      <c r="A25" s="268"/>
      <c r="B25" s="533"/>
      <c r="C25" s="198"/>
      <c r="D25" s="197"/>
      <c r="E25" s="783"/>
      <c r="F25" s="272"/>
      <c r="G25" s="198"/>
      <c r="H25" s="273"/>
      <c r="I25" s="274"/>
      <c r="J25" s="275"/>
      <c r="K25" s="784"/>
      <c r="L25" s="272"/>
      <c r="M25" s="802"/>
      <c r="N25" s="274"/>
      <c r="O25" s="274"/>
      <c r="P25" s="537"/>
      <c r="Q25" s="273"/>
      <c r="R25" s="274"/>
      <c r="S25" s="274"/>
      <c r="T25" s="274"/>
      <c r="U25" s="274"/>
      <c r="V25" s="274"/>
      <c r="W25" s="274"/>
      <c r="X25" s="275"/>
    </row>
    <row r="26" spans="1:24" ht="15.75" customHeight="1">
      <c r="A26" s="6"/>
      <c r="B26" s="563"/>
      <c r="C26" s="477"/>
      <c r="D26" s="413"/>
      <c r="E26" s="413"/>
      <c r="F26" s="413"/>
      <c r="G26" s="413"/>
      <c r="H26" s="755"/>
      <c r="I26" s="413"/>
      <c r="J26" s="413"/>
      <c r="K26" s="756"/>
      <c r="L26" s="413"/>
      <c r="M26" s="413"/>
      <c r="N26" s="413"/>
      <c r="O26" s="413"/>
      <c r="P26" s="413"/>
      <c r="Q26" s="413"/>
      <c r="R26" s="413"/>
      <c r="S26" s="413"/>
    </row>
    <row r="27" spans="1:24" ht="15.75" customHeight="1">
      <c r="B27" s="1"/>
      <c r="C27" s="1"/>
      <c r="D27" s="6"/>
    </row>
    <row r="28" spans="1:24" ht="15.75" customHeight="1">
      <c r="B28" s="1"/>
      <c r="C28" s="1"/>
      <c r="D28" s="6"/>
    </row>
    <row r="29" spans="1:24" ht="15.75" customHeight="1">
      <c r="A29" s="356" t="s">
        <v>80</v>
      </c>
      <c r="B29" s="357"/>
      <c r="C29" s="358"/>
      <c r="D29" s="359"/>
    </row>
    <row r="30" spans="1:24" ht="15.75" customHeight="1">
      <c r="A30" s="360" t="s">
        <v>69</v>
      </c>
      <c r="B30" s="361"/>
      <c r="C30" s="362"/>
      <c r="D30" s="363"/>
    </row>
    <row r="31" spans="1:24" ht="15.75" customHeight="1">
      <c r="B31" s="1"/>
      <c r="C31" s="1"/>
      <c r="D31" s="6"/>
    </row>
    <row r="32" spans="1:24" ht="15.75" customHeight="1">
      <c r="B32" s="1"/>
      <c r="C32" s="1"/>
      <c r="D32" s="6"/>
    </row>
    <row r="33" spans="2:4" ht="15.75" customHeight="1">
      <c r="B33" s="1"/>
      <c r="C33" s="1"/>
      <c r="D33" s="6"/>
    </row>
    <row r="34" spans="2:4" ht="15.75" customHeight="1">
      <c r="B34" s="1"/>
      <c r="C34" s="1"/>
      <c r="D34" s="6"/>
    </row>
    <row r="35" spans="2:4" ht="15.75" customHeight="1">
      <c r="B35" s="1"/>
      <c r="C35" s="1"/>
      <c r="D35" s="6"/>
    </row>
    <row r="36" spans="2:4" ht="15.75" customHeight="1">
      <c r="B36" s="1"/>
      <c r="C36" s="1"/>
      <c r="D36" s="6"/>
    </row>
    <row r="37" spans="2:4" ht="15.75" customHeight="1">
      <c r="B37" s="1"/>
      <c r="C37" s="1"/>
      <c r="D37" s="6"/>
    </row>
    <row r="38" spans="2:4" ht="15.75" customHeight="1">
      <c r="B38" s="1"/>
      <c r="C38" s="1"/>
      <c r="D38" s="6"/>
    </row>
    <row r="39" spans="2:4" ht="15.75" customHeight="1">
      <c r="B39" s="1"/>
      <c r="C39" s="1"/>
      <c r="D39" s="6"/>
    </row>
    <row r="40" spans="2:4" ht="15.75" customHeight="1">
      <c r="B40" s="1"/>
      <c r="C40" s="1"/>
      <c r="D40" s="6"/>
    </row>
    <row r="41" spans="2:4" ht="15.75" customHeight="1">
      <c r="B41" s="1"/>
      <c r="C41" s="1"/>
      <c r="D41" s="6"/>
    </row>
    <row r="42" spans="2:4" ht="15.75" customHeight="1">
      <c r="B42" s="1"/>
      <c r="C42" s="1"/>
      <c r="D42" s="6"/>
    </row>
    <row r="43" spans="2:4" ht="15.75" customHeight="1">
      <c r="B43" s="1"/>
      <c r="C43" s="1"/>
      <c r="D43" s="6"/>
    </row>
    <row r="44" spans="2:4" ht="15.75" customHeight="1">
      <c r="B44" s="1"/>
      <c r="C44" s="1"/>
      <c r="D44" s="6"/>
    </row>
    <row r="45" spans="2:4" ht="15.75" customHeight="1">
      <c r="B45" s="1"/>
      <c r="C45" s="1"/>
      <c r="D45" s="6"/>
    </row>
    <row r="46" spans="2:4" ht="15.75" customHeight="1">
      <c r="B46" s="1"/>
      <c r="C46" s="1"/>
      <c r="D46" s="6"/>
    </row>
    <row r="47" spans="2:4" ht="15.75" customHeight="1">
      <c r="B47" s="1"/>
      <c r="C47" s="1"/>
      <c r="D47" s="6"/>
    </row>
    <row r="48" spans="2:4" ht="15.75" customHeight="1">
      <c r="B48" s="1"/>
      <c r="C48" s="1"/>
      <c r="D48" s="6"/>
    </row>
    <row r="49" spans="2:4" ht="15.75" customHeight="1">
      <c r="B49" s="1"/>
      <c r="C49" s="1"/>
      <c r="D49" s="6"/>
    </row>
    <row r="50" spans="2:4" ht="15.75" customHeight="1">
      <c r="B50" s="1"/>
      <c r="C50" s="1"/>
      <c r="D50" s="6"/>
    </row>
    <row r="51" spans="2:4" ht="15.75" customHeight="1">
      <c r="B51" s="1"/>
      <c r="C51" s="1"/>
      <c r="D51" s="6"/>
    </row>
    <row r="52" spans="2:4" ht="15.75" customHeight="1">
      <c r="B52" s="1"/>
      <c r="C52" s="1"/>
      <c r="D52" s="6"/>
    </row>
    <row r="53" spans="2:4" ht="15.75" customHeight="1">
      <c r="B53" s="1"/>
      <c r="C53" s="1"/>
      <c r="D53" s="6"/>
    </row>
    <row r="54" spans="2:4" ht="15.75" customHeight="1">
      <c r="B54" s="1"/>
      <c r="C54" s="1"/>
      <c r="D54" s="6"/>
    </row>
    <row r="55" spans="2:4" ht="15.75" customHeight="1">
      <c r="B55" s="1"/>
      <c r="C55" s="1"/>
      <c r="D55" s="6"/>
    </row>
    <row r="56" spans="2:4" ht="15.75" customHeight="1">
      <c r="B56" s="1"/>
      <c r="C56" s="1"/>
      <c r="D56" s="6"/>
    </row>
    <row r="57" spans="2:4" ht="15.75" customHeight="1">
      <c r="B57" s="1"/>
      <c r="C57" s="1"/>
      <c r="D57" s="6"/>
    </row>
    <row r="58" spans="2:4" ht="15.75" customHeight="1">
      <c r="B58" s="1"/>
      <c r="C58" s="1"/>
      <c r="D58" s="6"/>
    </row>
    <row r="59" spans="2:4" ht="15.75" customHeight="1">
      <c r="B59" s="1"/>
      <c r="C59" s="1"/>
      <c r="D59" s="6"/>
    </row>
    <row r="60" spans="2:4" ht="15.75" customHeight="1">
      <c r="B60" s="1"/>
      <c r="C60" s="1"/>
      <c r="D60" s="6"/>
    </row>
    <row r="61" spans="2:4" ht="15.75" customHeight="1">
      <c r="B61" s="1"/>
      <c r="C61" s="1"/>
      <c r="D61" s="6"/>
    </row>
    <row r="62" spans="2:4" ht="15.75" customHeight="1">
      <c r="B62" s="1"/>
      <c r="C62" s="1"/>
      <c r="D62" s="6"/>
    </row>
    <row r="63" spans="2:4" ht="15.75" customHeight="1">
      <c r="B63" s="1"/>
      <c r="C63" s="1"/>
      <c r="D63" s="6"/>
    </row>
    <row r="64" spans="2:4" ht="15.75" customHeight="1">
      <c r="B64" s="1"/>
      <c r="C64" s="1"/>
      <c r="D64" s="6"/>
    </row>
    <row r="65" spans="2:4" ht="15.75" customHeight="1">
      <c r="B65" s="1"/>
      <c r="C65" s="1"/>
      <c r="D65" s="6"/>
    </row>
    <row r="66" spans="2:4" ht="15.75" customHeight="1">
      <c r="B66" s="1"/>
      <c r="C66" s="1"/>
      <c r="D66" s="6"/>
    </row>
    <row r="67" spans="2:4" ht="15.75" customHeight="1">
      <c r="B67" s="1"/>
      <c r="C67" s="1"/>
      <c r="D67" s="6"/>
    </row>
    <row r="68" spans="2:4" ht="15.75" customHeight="1">
      <c r="B68" s="1"/>
      <c r="C68" s="1"/>
      <c r="D68" s="6"/>
    </row>
    <row r="69" spans="2:4" ht="15.75" customHeight="1">
      <c r="B69" s="1"/>
      <c r="C69" s="1"/>
      <c r="D69" s="6"/>
    </row>
    <row r="70" spans="2:4" ht="15.75" customHeight="1">
      <c r="B70" s="1"/>
      <c r="C70" s="1"/>
      <c r="D70" s="6"/>
    </row>
    <row r="71" spans="2:4" ht="15.75" customHeight="1">
      <c r="B71" s="1"/>
      <c r="C71" s="1"/>
      <c r="D71" s="6"/>
    </row>
    <row r="72" spans="2:4" ht="15.75" customHeight="1">
      <c r="B72" s="1"/>
      <c r="C72" s="1"/>
      <c r="D72" s="6"/>
    </row>
    <row r="73" spans="2:4" ht="15.75" customHeight="1">
      <c r="B73" s="1"/>
      <c r="C73" s="1"/>
      <c r="D73" s="6"/>
    </row>
    <row r="74" spans="2:4" ht="15.75" customHeight="1">
      <c r="B74" s="1"/>
      <c r="C74" s="1"/>
      <c r="D74" s="6"/>
    </row>
    <row r="75" spans="2:4" ht="15.75" customHeight="1">
      <c r="B75" s="1"/>
      <c r="C75" s="1"/>
      <c r="D75" s="6"/>
    </row>
    <row r="76" spans="2:4" ht="15.75" customHeight="1">
      <c r="B76" s="1"/>
      <c r="C76" s="1"/>
      <c r="D76" s="6"/>
    </row>
    <row r="77" spans="2:4" ht="15.75" customHeight="1">
      <c r="B77" s="1"/>
      <c r="C77" s="1"/>
      <c r="D77" s="6"/>
    </row>
    <row r="78" spans="2:4" ht="15.75" customHeight="1">
      <c r="B78" s="1"/>
      <c r="C78" s="1"/>
      <c r="D78" s="6"/>
    </row>
    <row r="79" spans="2:4" ht="15.75" customHeight="1">
      <c r="B79" s="1"/>
      <c r="C79" s="1"/>
      <c r="D79" s="6"/>
    </row>
    <row r="80" spans="2:4" ht="15.75" customHeight="1">
      <c r="B80" s="1"/>
      <c r="C80" s="1"/>
      <c r="D80" s="6"/>
    </row>
    <row r="81" spans="2:4" ht="15.75" customHeight="1">
      <c r="B81" s="1"/>
      <c r="C81" s="1"/>
      <c r="D81" s="6"/>
    </row>
    <row r="82" spans="2:4" ht="15.75" customHeight="1">
      <c r="B82" s="1"/>
      <c r="C82" s="1"/>
      <c r="D82" s="6"/>
    </row>
    <row r="83" spans="2:4" ht="15.75" customHeight="1">
      <c r="B83" s="1"/>
      <c r="C83" s="1"/>
      <c r="D83" s="6"/>
    </row>
    <row r="84" spans="2:4" ht="15.75" customHeight="1">
      <c r="B84" s="1"/>
      <c r="C84" s="1"/>
      <c r="D84" s="6"/>
    </row>
    <row r="85" spans="2:4" ht="15.75" customHeight="1">
      <c r="B85" s="1"/>
      <c r="C85" s="1"/>
      <c r="D85" s="6"/>
    </row>
    <row r="86" spans="2:4" ht="15.75" customHeight="1">
      <c r="B86" s="1"/>
      <c r="C86" s="1"/>
      <c r="D86" s="6"/>
    </row>
    <row r="87" spans="2:4" ht="15.75" customHeight="1">
      <c r="B87" s="1"/>
      <c r="C87" s="1"/>
      <c r="D87" s="6"/>
    </row>
    <row r="88" spans="2:4" ht="15.75" customHeight="1">
      <c r="B88" s="1"/>
      <c r="C88" s="1"/>
      <c r="D88" s="6"/>
    </row>
    <row r="89" spans="2:4" ht="15.75" customHeight="1">
      <c r="B89" s="1"/>
      <c r="C89" s="1"/>
      <c r="D89" s="6"/>
    </row>
    <row r="90" spans="2:4" ht="15.75" customHeight="1">
      <c r="B90" s="1"/>
      <c r="C90" s="1"/>
      <c r="D90" s="6"/>
    </row>
    <row r="91" spans="2:4" ht="15.75" customHeight="1">
      <c r="B91" s="1"/>
      <c r="C91" s="1"/>
      <c r="D91" s="6"/>
    </row>
    <row r="92" spans="2:4" ht="15.75" customHeight="1">
      <c r="B92" s="1"/>
      <c r="C92" s="1"/>
      <c r="D92" s="6"/>
    </row>
    <row r="93" spans="2:4" ht="15.75" customHeight="1">
      <c r="B93" s="1"/>
      <c r="C93" s="1"/>
      <c r="D93" s="6"/>
    </row>
    <row r="94" spans="2:4" ht="15.75" customHeight="1">
      <c r="B94" s="1"/>
      <c r="C94" s="1"/>
      <c r="D94" s="6"/>
    </row>
    <row r="95" spans="2:4" ht="15.75" customHeight="1">
      <c r="B95" s="1"/>
      <c r="C95" s="1"/>
      <c r="D95" s="6"/>
    </row>
    <row r="96" spans="2:4" ht="15.75" customHeight="1">
      <c r="B96" s="1"/>
      <c r="C96" s="1"/>
      <c r="D96" s="6"/>
    </row>
    <row r="97" spans="2:4" ht="15.75" customHeight="1">
      <c r="B97" s="1"/>
      <c r="C97" s="1"/>
      <c r="D97" s="6"/>
    </row>
    <row r="98" spans="2:4" ht="15.75" customHeight="1">
      <c r="B98" s="1"/>
      <c r="C98" s="1"/>
      <c r="D98" s="6"/>
    </row>
    <row r="99" spans="2:4" ht="15.75" customHeight="1">
      <c r="B99" s="1"/>
      <c r="C99" s="1"/>
      <c r="D99" s="6"/>
    </row>
    <row r="100" spans="2:4" ht="15.75" customHeight="1">
      <c r="B100" s="1"/>
      <c r="C100" s="1"/>
      <c r="D100" s="6"/>
    </row>
    <row r="101" spans="2:4" ht="15.75" customHeight="1"/>
    <row r="102" spans="2:4" ht="15.75" customHeight="1"/>
    <row r="103" spans="2:4" ht="15.75" customHeight="1"/>
    <row r="104" spans="2:4" ht="15.75" customHeight="1"/>
    <row r="105" spans="2:4" ht="15.75" customHeight="1"/>
    <row r="106" spans="2:4" ht="15.75" customHeight="1"/>
    <row r="107" spans="2:4" ht="15.75" customHeight="1"/>
    <row r="108" spans="2:4" ht="15.75" customHeight="1"/>
    <row r="109" spans="2:4" ht="15.75" customHeight="1"/>
    <row r="110" spans="2:4" ht="15.75" customHeight="1"/>
    <row r="111" spans="2:4" ht="15.75" customHeight="1"/>
    <row r="112" spans="2: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A14" sqref="A14:X22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2.42578125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3" max="15" width="8.7109375" customWidth="1"/>
    <col min="16" max="16" width="9.85546875" customWidth="1"/>
    <col min="17" max="21" width="8.7109375" customWidth="1"/>
    <col min="22" max="22" width="11.7109375" customWidth="1"/>
    <col min="23" max="23" width="13.7109375" customWidth="1"/>
    <col min="24" max="24" width="8.7109375" customWidth="1"/>
  </cols>
  <sheetData>
    <row r="1" spans="1:24">
      <c r="B1" s="1"/>
      <c r="C1" s="1"/>
      <c r="D1" s="6"/>
    </row>
    <row r="2" spans="1:24" ht="23.25">
      <c r="A2" s="2" t="s">
        <v>0</v>
      </c>
      <c r="B2" s="3"/>
      <c r="C2" s="3"/>
      <c r="D2" s="2" t="s">
        <v>1</v>
      </c>
      <c r="E2" s="2"/>
      <c r="F2" s="4" t="s">
        <v>2</v>
      </c>
      <c r="G2" s="289">
        <v>16</v>
      </c>
      <c r="H2" s="2"/>
      <c r="K2" s="4"/>
      <c r="L2" s="3"/>
      <c r="M2" s="5"/>
      <c r="N2" s="6"/>
    </row>
    <row r="3" spans="1:24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9"/>
      <c r="C4" s="12" t="s">
        <v>3</v>
      </c>
      <c r="D4" s="365"/>
      <c r="E4" s="121"/>
      <c r="F4" s="9"/>
      <c r="G4" s="12"/>
      <c r="H4" s="13" t="s">
        <v>4</v>
      </c>
      <c r="I4" s="14"/>
      <c r="J4" s="15"/>
      <c r="K4" s="16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28.5" customHeight="1">
      <c r="A5" s="126" t="s">
        <v>8</v>
      </c>
      <c r="B5" s="19"/>
      <c r="C5" s="22" t="s">
        <v>9</v>
      </c>
      <c r="D5" s="541" t="s">
        <v>10</v>
      </c>
      <c r="E5" s="22" t="s">
        <v>11</v>
      </c>
      <c r="F5" s="19" t="s">
        <v>12</v>
      </c>
      <c r="G5" s="22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7" t="s">
        <v>18</v>
      </c>
      <c r="M5" s="27" t="s">
        <v>19</v>
      </c>
      <c r="N5" s="803" t="s">
        <v>20</v>
      </c>
      <c r="O5" s="804" t="s">
        <v>21</v>
      </c>
      <c r="P5" s="25" t="s">
        <v>22</v>
      </c>
      <c r="Q5" s="294" t="s">
        <v>23</v>
      </c>
      <c r="R5" s="24" t="s">
        <v>24</v>
      </c>
      <c r="S5" s="24" t="s">
        <v>25</v>
      </c>
      <c r="T5" s="25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39" customHeight="1">
      <c r="A6" s="136" t="s">
        <v>31</v>
      </c>
      <c r="B6" s="212"/>
      <c r="C6" s="300">
        <v>166</v>
      </c>
      <c r="D6" s="445" t="s">
        <v>129</v>
      </c>
      <c r="E6" s="805" t="s">
        <v>130</v>
      </c>
      <c r="F6" s="337" t="s">
        <v>131</v>
      </c>
      <c r="G6" s="806"/>
      <c r="H6" s="686">
        <v>4.45</v>
      </c>
      <c r="I6" s="687">
        <v>5.15</v>
      </c>
      <c r="J6" s="467">
        <v>23.25</v>
      </c>
      <c r="K6" s="807">
        <v>156.94999999999999</v>
      </c>
      <c r="L6" s="34">
        <v>7.0000000000000007E-2</v>
      </c>
      <c r="M6" s="341">
        <v>5.0000000000000001E-3</v>
      </c>
      <c r="N6" s="35">
        <v>0.5</v>
      </c>
      <c r="O6" s="35">
        <v>0</v>
      </c>
      <c r="P6" s="342">
        <v>0</v>
      </c>
      <c r="Q6" s="34">
        <v>65.400000000000006</v>
      </c>
      <c r="R6" s="35">
        <v>71.7</v>
      </c>
      <c r="S6" s="35">
        <v>16.41</v>
      </c>
      <c r="T6" s="35">
        <v>0.53</v>
      </c>
      <c r="U6" s="35">
        <v>26.79</v>
      </c>
      <c r="V6" s="35">
        <v>5.0000000000000001E-4</v>
      </c>
      <c r="W6" s="35">
        <v>2.9999999999999997E-4</v>
      </c>
      <c r="X6" s="36">
        <v>5.0000000000000001E-3</v>
      </c>
    </row>
    <row r="7" spans="1:24" ht="26.25" customHeight="1">
      <c r="A7" s="217"/>
      <c r="B7" s="665"/>
      <c r="C7" s="45">
        <v>59</v>
      </c>
      <c r="D7" s="46" t="s">
        <v>35</v>
      </c>
      <c r="E7" s="47" t="s">
        <v>132</v>
      </c>
      <c r="F7" s="48" t="s">
        <v>37</v>
      </c>
      <c r="G7" s="49"/>
      <c r="H7" s="50">
        <v>7.79</v>
      </c>
      <c r="I7" s="51">
        <v>11.89</v>
      </c>
      <c r="J7" s="52">
        <v>26.65</v>
      </c>
      <c r="K7" s="53">
        <v>244.56</v>
      </c>
      <c r="L7" s="38">
        <v>0.22</v>
      </c>
      <c r="M7" s="39">
        <v>0.24</v>
      </c>
      <c r="N7" s="40">
        <v>0</v>
      </c>
      <c r="O7" s="40">
        <v>13.53</v>
      </c>
      <c r="P7" s="54">
        <v>0.12</v>
      </c>
      <c r="Q7" s="38">
        <v>47.76</v>
      </c>
      <c r="R7" s="40">
        <v>176.54</v>
      </c>
      <c r="S7" s="40">
        <v>57.95</v>
      </c>
      <c r="T7" s="40">
        <v>1.98</v>
      </c>
      <c r="U7" s="40">
        <v>292.94</v>
      </c>
      <c r="V7" s="40">
        <v>1.7999999999999999E-2</v>
      </c>
      <c r="W7" s="40">
        <v>4.0000000000000001E-3</v>
      </c>
      <c r="X7" s="41">
        <v>4.7E-2</v>
      </c>
    </row>
    <row r="8" spans="1:24" ht="26.25" customHeight="1">
      <c r="A8" s="217"/>
      <c r="B8" s="665"/>
      <c r="C8" s="55">
        <v>114</v>
      </c>
      <c r="D8" s="57" t="s">
        <v>78</v>
      </c>
      <c r="E8" s="61" t="s">
        <v>79</v>
      </c>
      <c r="F8" s="374">
        <v>200</v>
      </c>
      <c r="G8" s="55"/>
      <c r="H8" s="39">
        <v>0.2</v>
      </c>
      <c r="I8" s="40">
        <v>0</v>
      </c>
      <c r="J8" s="54">
        <v>11</v>
      </c>
      <c r="K8" s="60">
        <v>44.8</v>
      </c>
      <c r="L8" s="38">
        <v>0</v>
      </c>
      <c r="M8" s="39">
        <v>0</v>
      </c>
      <c r="N8" s="40">
        <v>0.08</v>
      </c>
      <c r="O8" s="40">
        <v>0</v>
      </c>
      <c r="P8" s="41">
        <v>0</v>
      </c>
      <c r="Q8" s="39">
        <v>13.56</v>
      </c>
      <c r="R8" s="40">
        <v>7.66</v>
      </c>
      <c r="S8" s="40">
        <v>4.08</v>
      </c>
      <c r="T8" s="40">
        <v>0.8</v>
      </c>
      <c r="U8" s="40">
        <v>0.68</v>
      </c>
      <c r="V8" s="40">
        <v>0</v>
      </c>
      <c r="W8" s="40">
        <v>0</v>
      </c>
      <c r="X8" s="41">
        <v>0</v>
      </c>
    </row>
    <row r="9" spans="1:24" ht="26.25" customHeight="1">
      <c r="A9" s="217"/>
      <c r="B9" s="808"/>
      <c r="C9" s="569">
        <v>119</v>
      </c>
      <c r="D9" s="666" t="s">
        <v>53</v>
      </c>
      <c r="E9" s="371" t="s">
        <v>94</v>
      </c>
      <c r="F9" s="63">
        <v>30</v>
      </c>
      <c r="G9" s="65"/>
      <c r="H9" s="50">
        <v>2.13</v>
      </c>
      <c r="I9" s="51">
        <v>0.21</v>
      </c>
      <c r="J9" s="52">
        <v>13.26</v>
      </c>
      <c r="K9" s="66">
        <v>72</v>
      </c>
      <c r="L9" s="50">
        <v>0.03</v>
      </c>
      <c r="M9" s="67">
        <v>0.01</v>
      </c>
      <c r="N9" s="51">
        <v>0</v>
      </c>
      <c r="O9" s="51">
        <v>0</v>
      </c>
      <c r="P9" s="52">
        <v>0</v>
      </c>
      <c r="Q9" s="50">
        <v>11.1</v>
      </c>
      <c r="R9" s="51">
        <v>65.400000000000006</v>
      </c>
      <c r="S9" s="51">
        <v>19.5</v>
      </c>
      <c r="T9" s="51">
        <v>0.84</v>
      </c>
      <c r="U9" s="51">
        <v>27.9</v>
      </c>
      <c r="V9" s="51">
        <v>1E-3</v>
      </c>
      <c r="W9" s="51">
        <v>2E-3</v>
      </c>
      <c r="X9" s="52">
        <v>0</v>
      </c>
    </row>
    <row r="10" spans="1:24" ht="26.25" customHeight="1">
      <c r="A10" s="217"/>
      <c r="B10" s="63"/>
      <c r="C10" s="45">
        <v>120</v>
      </c>
      <c r="D10" s="666" t="s">
        <v>54</v>
      </c>
      <c r="E10" s="371" t="s">
        <v>43</v>
      </c>
      <c r="F10" s="63">
        <v>30</v>
      </c>
      <c r="G10" s="65"/>
      <c r="H10" s="38">
        <v>1.71</v>
      </c>
      <c r="I10" s="40">
        <v>0.33</v>
      </c>
      <c r="J10" s="41">
        <v>11.16</v>
      </c>
      <c r="K10" s="809">
        <v>54.39</v>
      </c>
      <c r="L10" s="39">
        <v>0.02</v>
      </c>
      <c r="M10" s="39">
        <v>0.03</v>
      </c>
      <c r="N10" s="40">
        <v>0.1</v>
      </c>
      <c r="O10" s="40">
        <v>0</v>
      </c>
      <c r="P10" s="54">
        <v>0</v>
      </c>
      <c r="Q10" s="38">
        <v>8.5</v>
      </c>
      <c r="R10" s="40">
        <v>30</v>
      </c>
      <c r="S10" s="40">
        <v>10.25</v>
      </c>
      <c r="T10" s="40">
        <v>0.56999999999999995</v>
      </c>
      <c r="U10" s="40">
        <v>91.87</v>
      </c>
      <c r="V10" s="40">
        <v>2.5000000000000001E-3</v>
      </c>
      <c r="W10" s="40">
        <v>2.5000000000000001E-3</v>
      </c>
      <c r="X10" s="41">
        <v>0.02</v>
      </c>
    </row>
    <row r="11" spans="1:24" ht="26.25" customHeight="1">
      <c r="A11" s="217"/>
      <c r="B11" s="63"/>
      <c r="C11" s="45" t="s">
        <v>44</v>
      </c>
      <c r="D11" s="666" t="s">
        <v>45</v>
      </c>
      <c r="E11" s="371" t="s">
        <v>46</v>
      </c>
      <c r="F11" s="63">
        <v>250</v>
      </c>
      <c r="G11" s="65"/>
      <c r="H11" s="38">
        <v>1.5</v>
      </c>
      <c r="I11" s="40">
        <v>0</v>
      </c>
      <c r="J11" s="41">
        <v>31.25</v>
      </c>
      <c r="K11" s="70">
        <v>131</v>
      </c>
      <c r="L11" s="39"/>
      <c r="M11" s="39"/>
      <c r="N11" s="40"/>
      <c r="O11" s="40"/>
      <c r="P11" s="54"/>
      <c r="Q11" s="38"/>
      <c r="R11" s="40"/>
      <c r="S11" s="40"/>
      <c r="T11" s="40"/>
      <c r="U11" s="40"/>
      <c r="V11" s="40"/>
      <c r="W11" s="40"/>
      <c r="X11" s="41"/>
    </row>
    <row r="12" spans="1:24" ht="26.25" customHeight="1">
      <c r="A12" s="217"/>
      <c r="B12" s="63"/>
      <c r="C12" s="45"/>
      <c r="D12" s="666"/>
      <c r="E12" s="810" t="s">
        <v>47</v>
      </c>
      <c r="F12" s="72">
        <v>765</v>
      </c>
      <c r="G12" s="65"/>
      <c r="H12" s="50">
        <v>16.28</v>
      </c>
      <c r="I12" s="51">
        <v>17.579999999999998</v>
      </c>
      <c r="J12" s="52">
        <v>85.32</v>
      </c>
      <c r="K12" s="66">
        <f>K6+K7+K8+K9+K10+K11</f>
        <v>703.69999999999993</v>
      </c>
      <c r="L12" s="50">
        <v>0.31000000000000005</v>
      </c>
      <c r="M12" s="51">
        <v>0.27500000000000002</v>
      </c>
      <c r="N12" s="51">
        <v>0.67999999999999994</v>
      </c>
      <c r="O12" s="51">
        <v>13.53</v>
      </c>
      <c r="P12" s="145">
        <v>0.12</v>
      </c>
      <c r="Q12" s="50">
        <v>135.22</v>
      </c>
      <c r="R12" s="51">
        <v>285.89999999999998</v>
      </c>
      <c r="S12" s="51">
        <v>88.69</v>
      </c>
      <c r="T12" s="51">
        <v>3.8799999999999994</v>
      </c>
      <c r="U12" s="51">
        <v>412.28000000000003</v>
      </c>
      <c r="V12" s="51">
        <v>2.0999999999999998E-2</v>
      </c>
      <c r="W12" s="51">
        <v>6.8000000000000005E-3</v>
      </c>
      <c r="X12" s="52">
        <v>7.1999999999999995E-2</v>
      </c>
    </row>
    <row r="13" spans="1:24" ht="26.25" customHeight="1">
      <c r="A13" s="724"/>
      <c r="B13" s="669"/>
      <c r="C13" s="811"/>
      <c r="D13" s="427"/>
      <c r="E13" s="812" t="s">
        <v>48</v>
      </c>
      <c r="F13" s="813"/>
      <c r="G13" s="428"/>
      <c r="H13" s="77"/>
      <c r="I13" s="78"/>
      <c r="J13" s="79"/>
      <c r="K13" s="814">
        <f>K12/23.5</f>
        <v>29.944680851063826</v>
      </c>
      <c r="L13" s="77"/>
      <c r="M13" s="81"/>
      <c r="N13" s="78"/>
      <c r="O13" s="78"/>
      <c r="P13" s="672"/>
      <c r="Q13" s="77"/>
      <c r="R13" s="78"/>
      <c r="S13" s="78"/>
      <c r="T13" s="78"/>
      <c r="U13" s="78"/>
      <c r="V13" s="78"/>
      <c r="W13" s="78"/>
      <c r="X13" s="79"/>
    </row>
    <row r="14" spans="1:24" ht="26.25" customHeight="1">
      <c r="A14" s="136"/>
      <c r="B14" s="797"/>
      <c r="C14" s="86"/>
      <c r="D14" s="87"/>
      <c r="E14" s="88"/>
      <c r="F14" s="89"/>
      <c r="G14" s="86"/>
      <c r="H14" s="90"/>
      <c r="I14" s="43"/>
      <c r="J14" s="91"/>
      <c r="K14" s="369"/>
      <c r="L14" s="42"/>
      <c r="M14" s="90"/>
      <c r="N14" s="43"/>
      <c r="O14" s="43"/>
      <c r="P14" s="44"/>
      <c r="Q14" s="90"/>
      <c r="R14" s="43"/>
      <c r="S14" s="43"/>
      <c r="T14" s="43"/>
      <c r="U14" s="43"/>
      <c r="V14" s="43"/>
      <c r="W14" s="43"/>
      <c r="X14" s="52"/>
    </row>
    <row r="15" spans="1:24" ht="26.25" customHeight="1">
      <c r="A15" s="136"/>
      <c r="B15" s="798"/>
      <c r="C15" s="550"/>
      <c r="D15" s="46"/>
      <c r="E15" s="47"/>
      <c r="F15" s="48"/>
      <c r="G15" s="168"/>
      <c r="H15" s="38"/>
      <c r="I15" s="40"/>
      <c r="J15" s="41"/>
      <c r="K15" s="809"/>
      <c r="L15" s="38"/>
      <c r="M15" s="39"/>
      <c r="N15" s="40"/>
      <c r="O15" s="40"/>
      <c r="P15" s="41"/>
      <c r="Q15" s="39"/>
      <c r="R15" s="40"/>
      <c r="S15" s="40"/>
      <c r="T15" s="40"/>
      <c r="U15" s="40"/>
      <c r="V15" s="40"/>
      <c r="W15" s="40"/>
      <c r="X15" s="41"/>
    </row>
    <row r="16" spans="1:24" ht="32.25" customHeight="1">
      <c r="A16" s="219"/>
      <c r="B16" s="665"/>
      <c r="C16" s="550"/>
      <c r="D16" s="56"/>
      <c r="E16" s="815"/>
      <c r="F16" s="55"/>
      <c r="G16" s="168"/>
      <c r="H16" s="38"/>
      <c r="I16" s="40"/>
      <c r="J16" s="41"/>
      <c r="K16" s="809"/>
      <c r="L16" s="38"/>
      <c r="M16" s="39"/>
      <c r="N16" s="40"/>
      <c r="O16" s="40"/>
      <c r="P16" s="54"/>
      <c r="Q16" s="38"/>
      <c r="R16" s="40"/>
      <c r="S16" s="40"/>
      <c r="T16" s="40"/>
      <c r="U16" s="40"/>
      <c r="V16" s="40"/>
      <c r="W16" s="40"/>
      <c r="X16" s="41"/>
    </row>
    <row r="17" spans="1:24" ht="27" customHeight="1">
      <c r="A17" s="219"/>
      <c r="B17" s="320"/>
      <c r="C17" s="456"/>
      <c r="D17" s="56"/>
      <c r="E17" s="815"/>
      <c r="F17" s="55"/>
      <c r="G17" s="168"/>
      <c r="H17" s="38"/>
      <c r="I17" s="40"/>
      <c r="J17" s="41"/>
      <c r="K17" s="809"/>
      <c r="L17" s="39"/>
      <c r="M17" s="39"/>
      <c r="N17" s="40"/>
      <c r="O17" s="40"/>
      <c r="P17" s="54"/>
      <c r="Q17" s="38"/>
      <c r="R17" s="40"/>
      <c r="S17" s="40"/>
      <c r="T17" s="40"/>
      <c r="U17" s="40"/>
      <c r="V17" s="40"/>
      <c r="W17" s="40"/>
      <c r="X17" s="41"/>
    </row>
    <row r="18" spans="1:24" ht="38.25" customHeight="1">
      <c r="A18" s="344"/>
      <c r="B18" s="370"/>
      <c r="C18" s="562"/>
      <c r="D18" s="56"/>
      <c r="E18" s="815"/>
      <c r="F18" s="55"/>
      <c r="G18" s="545"/>
      <c r="H18" s="38"/>
      <c r="I18" s="40"/>
      <c r="J18" s="41"/>
      <c r="K18" s="809"/>
      <c r="L18" s="38"/>
      <c r="M18" s="39"/>
      <c r="N18" s="40"/>
      <c r="O18" s="40"/>
      <c r="P18" s="54"/>
      <c r="Q18" s="38"/>
      <c r="R18" s="40"/>
      <c r="S18" s="40"/>
      <c r="T18" s="40"/>
      <c r="U18" s="40"/>
      <c r="V18" s="40"/>
      <c r="W18" s="40"/>
      <c r="X18" s="41"/>
    </row>
    <row r="19" spans="1:24" ht="26.25" customHeight="1">
      <c r="A19" s="344"/>
      <c r="B19" s="370"/>
      <c r="C19" s="562"/>
      <c r="D19" s="56"/>
      <c r="E19" s="57"/>
      <c r="F19" s="55"/>
      <c r="G19" s="168"/>
      <c r="H19" s="38"/>
      <c r="I19" s="40"/>
      <c r="J19" s="41"/>
      <c r="K19" s="809"/>
      <c r="L19" s="38"/>
      <c r="M19" s="39"/>
      <c r="N19" s="40"/>
      <c r="O19" s="40"/>
      <c r="P19" s="41"/>
      <c r="Q19" s="39"/>
      <c r="R19" s="40"/>
      <c r="S19" s="40"/>
      <c r="T19" s="40"/>
      <c r="U19" s="40"/>
      <c r="V19" s="40"/>
      <c r="W19" s="40"/>
      <c r="X19" s="41"/>
    </row>
    <row r="20" spans="1:24" ht="23.25" customHeight="1">
      <c r="A20" s="344"/>
      <c r="B20" s="55"/>
      <c r="C20" s="456"/>
      <c r="D20" s="56"/>
      <c r="E20" s="57"/>
      <c r="F20" s="55"/>
      <c r="G20" s="168"/>
      <c r="H20" s="38"/>
      <c r="I20" s="40"/>
      <c r="J20" s="41"/>
      <c r="K20" s="809"/>
      <c r="L20" s="50"/>
      <c r="M20" s="67"/>
      <c r="N20" s="51"/>
      <c r="O20" s="51"/>
      <c r="P20" s="145"/>
      <c r="Q20" s="50"/>
      <c r="R20" s="51"/>
      <c r="S20" s="51"/>
      <c r="T20" s="51"/>
      <c r="U20" s="51"/>
      <c r="V20" s="51"/>
      <c r="W20" s="51"/>
      <c r="X20" s="52"/>
    </row>
    <row r="21" spans="1:24" ht="26.25" customHeight="1">
      <c r="A21" s="219"/>
      <c r="B21" s="665"/>
      <c r="C21" s="816"/>
      <c r="D21" s="595"/>
      <c r="E21" s="810"/>
      <c r="F21" s="554"/>
      <c r="G21" s="792"/>
      <c r="H21" s="73"/>
      <c r="I21" s="74"/>
      <c r="J21" s="75"/>
      <c r="K21" s="817"/>
      <c r="L21" s="549"/>
      <c r="M21" s="74"/>
      <c r="N21" s="74"/>
      <c r="O21" s="74"/>
      <c r="P21" s="550"/>
      <c r="Q21" s="73"/>
      <c r="R21" s="74"/>
      <c r="S21" s="74"/>
      <c r="T21" s="74"/>
      <c r="U21" s="74"/>
      <c r="V21" s="74"/>
      <c r="W21" s="74"/>
      <c r="X21" s="75"/>
    </row>
    <row r="22" spans="1:24" ht="26.25" customHeight="1">
      <c r="A22" s="268"/>
      <c r="B22" s="669"/>
      <c r="C22" s="818"/>
      <c r="D22" s="671"/>
      <c r="E22" s="812"/>
      <c r="F22" s="426"/>
      <c r="G22" s="819"/>
      <c r="H22" s="77"/>
      <c r="I22" s="78"/>
      <c r="J22" s="79"/>
      <c r="K22" s="820"/>
      <c r="L22" s="81"/>
      <c r="M22" s="81"/>
      <c r="N22" s="78"/>
      <c r="O22" s="78"/>
      <c r="P22" s="672"/>
      <c r="Q22" s="77"/>
      <c r="R22" s="78"/>
      <c r="S22" s="78"/>
      <c r="T22" s="78"/>
      <c r="U22" s="78"/>
      <c r="V22" s="78"/>
      <c r="W22" s="78"/>
      <c r="X22" s="79"/>
    </row>
    <row r="23" spans="1:24" ht="15.75" customHeight="1">
      <c r="A23" s="6"/>
      <c r="B23" s="563"/>
      <c r="C23" s="477"/>
      <c r="D23" s="413"/>
      <c r="E23" s="413"/>
      <c r="F23" s="413"/>
      <c r="G23" s="413"/>
      <c r="H23" s="755"/>
      <c r="I23" s="413"/>
      <c r="J23" s="413"/>
      <c r="K23" s="756"/>
      <c r="L23" s="413"/>
      <c r="M23" s="413"/>
      <c r="N23" s="413"/>
      <c r="O23" s="413"/>
      <c r="P23" s="413"/>
      <c r="Q23" s="413"/>
      <c r="R23" s="413"/>
      <c r="S23" s="413"/>
    </row>
    <row r="24" spans="1:24" ht="15.75" customHeight="1">
      <c r="B24" s="1"/>
      <c r="C24" s="1"/>
      <c r="D24" s="6"/>
    </row>
    <row r="25" spans="1:24" ht="15.75" customHeight="1">
      <c r="B25" s="1"/>
      <c r="C25" s="1"/>
      <c r="D25" s="6"/>
    </row>
    <row r="26" spans="1:24" ht="15.75" customHeight="1">
      <c r="B26" s="1"/>
      <c r="C26" s="1"/>
      <c r="D26" s="6"/>
    </row>
    <row r="27" spans="1:24" ht="15.75" customHeight="1">
      <c r="B27" s="1"/>
      <c r="C27" s="1"/>
      <c r="D27" s="6"/>
    </row>
    <row r="28" spans="1:24" ht="15.75" customHeight="1">
      <c r="B28" s="1"/>
      <c r="C28" s="1"/>
      <c r="D28" s="6"/>
    </row>
    <row r="29" spans="1:24" ht="15.75" customHeight="1">
      <c r="B29" s="1"/>
      <c r="C29" s="1"/>
      <c r="D29" s="6"/>
    </row>
    <row r="30" spans="1:24" ht="15.75" customHeight="1">
      <c r="B30" s="1"/>
      <c r="C30" s="1"/>
      <c r="D30" s="6"/>
    </row>
    <row r="31" spans="1:24" ht="15.75" customHeight="1">
      <c r="B31" s="1"/>
      <c r="C31" s="1"/>
      <c r="D31" s="6"/>
    </row>
    <row r="32" spans="1:24" ht="15.75" customHeight="1">
      <c r="B32" s="1"/>
      <c r="C32" s="1"/>
      <c r="D32" s="6"/>
    </row>
    <row r="33" spans="2:4" ht="15.75" customHeight="1">
      <c r="B33" s="1"/>
      <c r="C33" s="1"/>
      <c r="D33" s="6"/>
    </row>
    <row r="34" spans="2:4" ht="15.75" customHeight="1">
      <c r="B34" s="1"/>
      <c r="C34" s="1"/>
      <c r="D34" s="6"/>
    </row>
    <row r="35" spans="2:4" ht="15.75" customHeight="1">
      <c r="B35" s="1"/>
      <c r="C35" s="1"/>
      <c r="D35" s="6"/>
    </row>
    <row r="36" spans="2:4" ht="15.75" customHeight="1">
      <c r="B36" s="1"/>
      <c r="C36" s="1"/>
      <c r="D36" s="6"/>
    </row>
    <row r="37" spans="2:4" ht="15.75" customHeight="1">
      <c r="B37" s="1"/>
      <c r="C37" s="1"/>
      <c r="D37" s="6"/>
    </row>
    <row r="38" spans="2:4" ht="15.75" customHeight="1">
      <c r="B38" s="1"/>
      <c r="C38" s="1"/>
      <c r="D38" s="6"/>
    </row>
    <row r="39" spans="2:4" ht="15.75" customHeight="1">
      <c r="B39" s="1"/>
      <c r="C39" s="1"/>
      <c r="D39" s="6"/>
    </row>
    <row r="40" spans="2:4" ht="15.75" customHeight="1">
      <c r="B40" s="1"/>
      <c r="C40" s="1"/>
      <c r="D40" s="6"/>
    </row>
    <row r="41" spans="2:4" ht="15.75" customHeight="1">
      <c r="B41" s="1"/>
      <c r="C41" s="1"/>
      <c r="D41" s="6"/>
    </row>
    <row r="42" spans="2:4" ht="15.75" customHeight="1">
      <c r="B42" s="1"/>
      <c r="C42" s="1"/>
      <c r="D42" s="6"/>
    </row>
    <row r="43" spans="2:4" ht="15.75" customHeight="1">
      <c r="B43" s="1"/>
      <c r="C43" s="1"/>
      <c r="D43" s="6"/>
    </row>
    <row r="44" spans="2:4" ht="15.75" customHeight="1">
      <c r="B44" s="1"/>
      <c r="C44" s="1"/>
      <c r="D44" s="6"/>
    </row>
    <row r="45" spans="2:4" ht="15.75" customHeight="1">
      <c r="B45" s="1"/>
      <c r="C45" s="1"/>
      <c r="D45" s="6"/>
    </row>
    <row r="46" spans="2:4" ht="15.75" customHeight="1">
      <c r="B46" s="1"/>
      <c r="C46" s="1"/>
      <c r="D46" s="6"/>
    </row>
    <row r="47" spans="2:4" ht="15.75" customHeight="1">
      <c r="B47" s="1"/>
      <c r="C47" s="1"/>
      <c r="D47" s="6"/>
    </row>
    <row r="48" spans="2:4" ht="15.75" customHeight="1">
      <c r="B48" s="1"/>
      <c r="C48" s="1"/>
      <c r="D48" s="6"/>
    </row>
    <row r="49" spans="2:4" ht="15.75" customHeight="1">
      <c r="B49" s="1"/>
      <c r="C49" s="1"/>
      <c r="D49" s="6"/>
    </row>
    <row r="50" spans="2:4" ht="15.75" customHeight="1">
      <c r="B50" s="1"/>
      <c r="C50" s="1"/>
      <c r="D50" s="6"/>
    </row>
    <row r="51" spans="2:4" ht="15.75" customHeight="1">
      <c r="B51" s="1"/>
      <c r="C51" s="1"/>
      <c r="D51" s="6"/>
    </row>
    <row r="52" spans="2:4" ht="15.75" customHeight="1">
      <c r="B52" s="1"/>
      <c r="C52" s="1"/>
      <c r="D52" s="6"/>
    </row>
    <row r="53" spans="2:4" ht="15.75" customHeight="1">
      <c r="B53" s="1"/>
      <c r="C53" s="1"/>
      <c r="D53" s="6"/>
    </row>
    <row r="54" spans="2:4" ht="15.75" customHeight="1">
      <c r="B54" s="1"/>
      <c r="C54" s="1"/>
      <c r="D54" s="6"/>
    </row>
    <row r="55" spans="2:4" ht="15.75" customHeight="1">
      <c r="B55" s="1"/>
      <c r="C55" s="1"/>
      <c r="D55" s="6"/>
    </row>
    <row r="56" spans="2:4" ht="15.75" customHeight="1">
      <c r="B56" s="1"/>
      <c r="C56" s="1"/>
      <c r="D56" s="6"/>
    </row>
    <row r="57" spans="2:4" ht="15.75" customHeight="1">
      <c r="B57" s="1"/>
      <c r="C57" s="1"/>
      <c r="D57" s="6"/>
    </row>
    <row r="58" spans="2:4" ht="15.75" customHeight="1">
      <c r="B58" s="1"/>
      <c r="C58" s="1"/>
      <c r="D58" s="6"/>
    </row>
    <row r="59" spans="2:4" ht="15.75" customHeight="1">
      <c r="B59" s="1"/>
      <c r="C59" s="1"/>
      <c r="D59" s="6"/>
    </row>
    <row r="60" spans="2:4" ht="15.75" customHeight="1">
      <c r="B60" s="1"/>
      <c r="C60" s="1"/>
      <c r="D60" s="6"/>
    </row>
    <row r="61" spans="2:4" ht="15.75" customHeight="1">
      <c r="B61" s="1"/>
      <c r="C61" s="1"/>
      <c r="D61" s="6"/>
    </row>
    <row r="62" spans="2:4" ht="15.75" customHeight="1">
      <c r="B62" s="1"/>
      <c r="C62" s="1"/>
      <c r="D62" s="6"/>
    </row>
    <row r="63" spans="2:4" ht="15.75" customHeight="1">
      <c r="B63" s="1"/>
      <c r="C63" s="1"/>
      <c r="D63" s="6"/>
    </row>
    <row r="64" spans="2:4" ht="15.75" customHeight="1">
      <c r="B64" s="1"/>
      <c r="C64" s="1"/>
      <c r="D64" s="6"/>
    </row>
    <row r="65" spans="2:4" ht="15.75" customHeight="1">
      <c r="B65" s="1"/>
      <c r="C65" s="1"/>
      <c r="D65" s="6"/>
    </row>
    <row r="66" spans="2:4" ht="15.75" customHeight="1">
      <c r="B66" s="1"/>
      <c r="C66" s="1"/>
      <c r="D66" s="6"/>
    </row>
    <row r="67" spans="2:4" ht="15.75" customHeight="1">
      <c r="B67" s="1"/>
      <c r="C67" s="1"/>
      <c r="D67" s="6"/>
    </row>
    <row r="68" spans="2:4" ht="15.75" customHeight="1">
      <c r="B68" s="1"/>
      <c r="C68" s="1"/>
      <c r="D68" s="6"/>
    </row>
    <row r="69" spans="2:4" ht="15.75" customHeight="1">
      <c r="B69" s="1"/>
      <c r="C69" s="1"/>
      <c r="D69" s="6"/>
    </row>
    <row r="70" spans="2:4" ht="15.75" customHeight="1">
      <c r="B70" s="1"/>
      <c r="C70" s="1"/>
      <c r="D70" s="6"/>
    </row>
    <row r="71" spans="2:4" ht="15.75" customHeight="1">
      <c r="B71" s="1"/>
      <c r="C71" s="1"/>
      <c r="D71" s="6"/>
    </row>
    <row r="72" spans="2:4" ht="15.75" customHeight="1">
      <c r="B72" s="1"/>
      <c r="C72" s="1"/>
      <c r="D72" s="6"/>
    </row>
    <row r="73" spans="2:4" ht="15.75" customHeight="1">
      <c r="B73" s="1"/>
      <c r="C73" s="1"/>
      <c r="D73" s="6"/>
    </row>
    <row r="74" spans="2:4" ht="15.75" customHeight="1">
      <c r="B74" s="1"/>
      <c r="C74" s="1"/>
      <c r="D74" s="6"/>
    </row>
    <row r="75" spans="2:4" ht="15.75" customHeight="1">
      <c r="B75" s="1"/>
      <c r="C75" s="1"/>
      <c r="D75" s="6"/>
    </row>
    <row r="76" spans="2:4" ht="15.75" customHeight="1">
      <c r="B76" s="1"/>
      <c r="C76" s="1"/>
      <c r="D76" s="6"/>
    </row>
    <row r="77" spans="2:4" ht="15.75" customHeight="1">
      <c r="B77" s="1"/>
      <c r="C77" s="1"/>
      <c r="D77" s="6"/>
    </row>
    <row r="78" spans="2:4" ht="15.75" customHeight="1">
      <c r="B78" s="1"/>
      <c r="C78" s="1"/>
      <c r="D78" s="6"/>
    </row>
    <row r="79" spans="2:4" ht="15.75" customHeight="1">
      <c r="B79" s="1"/>
      <c r="C79" s="1"/>
      <c r="D79" s="6"/>
    </row>
    <row r="80" spans="2:4" ht="15.75" customHeight="1">
      <c r="B80" s="1"/>
      <c r="C80" s="1"/>
      <c r="D80" s="6"/>
    </row>
    <row r="81" spans="2:4" ht="15.75" customHeight="1">
      <c r="B81" s="1"/>
      <c r="C81" s="1"/>
      <c r="D81" s="6"/>
    </row>
    <row r="82" spans="2:4" ht="15.75" customHeight="1">
      <c r="B82" s="1"/>
      <c r="C82" s="1"/>
      <c r="D82" s="6"/>
    </row>
    <row r="83" spans="2:4" ht="15.75" customHeight="1">
      <c r="B83" s="1"/>
      <c r="C83" s="1"/>
      <c r="D83" s="6"/>
    </row>
    <row r="84" spans="2:4" ht="15.75" customHeight="1">
      <c r="B84" s="1"/>
      <c r="C84" s="1"/>
      <c r="D84" s="6"/>
    </row>
    <row r="85" spans="2:4" ht="15.75" customHeight="1">
      <c r="B85" s="1"/>
      <c r="C85" s="1"/>
      <c r="D85" s="6"/>
    </row>
    <row r="86" spans="2:4" ht="15.75" customHeight="1">
      <c r="B86" s="1"/>
      <c r="C86" s="1"/>
      <c r="D86" s="6"/>
    </row>
    <row r="87" spans="2:4" ht="15.75" customHeight="1">
      <c r="B87" s="1"/>
      <c r="C87" s="1"/>
      <c r="D87" s="6"/>
    </row>
    <row r="88" spans="2:4" ht="15.75" customHeight="1">
      <c r="B88" s="1"/>
      <c r="C88" s="1"/>
      <c r="D88" s="6"/>
    </row>
    <row r="89" spans="2:4" ht="15.75" customHeight="1">
      <c r="B89" s="1"/>
      <c r="C89" s="1"/>
      <c r="D89" s="6"/>
    </row>
    <row r="90" spans="2:4" ht="15.75" customHeight="1">
      <c r="B90" s="1"/>
      <c r="C90" s="1"/>
      <c r="D90" s="6"/>
    </row>
    <row r="91" spans="2:4" ht="15.75" customHeight="1">
      <c r="B91" s="1"/>
      <c r="C91" s="1"/>
      <c r="D91" s="6"/>
    </row>
    <row r="92" spans="2:4" ht="15.75" customHeight="1">
      <c r="B92" s="1"/>
      <c r="C92" s="1"/>
      <c r="D92" s="6"/>
    </row>
    <row r="93" spans="2:4" ht="15.75" customHeight="1">
      <c r="B93" s="1"/>
      <c r="C93" s="1"/>
      <c r="D93" s="6"/>
    </row>
    <row r="94" spans="2:4" ht="15.75" customHeight="1">
      <c r="B94" s="1"/>
      <c r="C94" s="1"/>
      <c r="D94" s="6"/>
    </row>
    <row r="95" spans="2:4" ht="15.75" customHeight="1">
      <c r="B95" s="1"/>
      <c r="C95" s="1"/>
      <c r="D95" s="6"/>
    </row>
    <row r="96" spans="2:4" ht="15.75" customHeight="1">
      <c r="B96" s="1"/>
      <c r="C96" s="1"/>
      <c r="D96" s="6"/>
    </row>
    <row r="97" spans="2:4" ht="15.75" customHeight="1">
      <c r="B97" s="1"/>
      <c r="C97" s="1"/>
      <c r="D97" s="6"/>
    </row>
    <row r="98" spans="2:4" ht="15.75" customHeight="1">
      <c r="B98" s="1"/>
      <c r="C98" s="1"/>
      <c r="D98" s="6"/>
    </row>
    <row r="99" spans="2:4" ht="15.75" customHeight="1">
      <c r="B99" s="1"/>
      <c r="C99" s="1"/>
      <c r="D99" s="6"/>
    </row>
    <row r="100" spans="2:4" ht="15.75" customHeight="1">
      <c r="B100" s="1"/>
      <c r="C100" s="1"/>
      <c r="D100" s="6"/>
    </row>
    <row r="101" spans="2:4" ht="15.75" customHeight="1"/>
    <row r="102" spans="2:4" ht="15.75" customHeight="1"/>
    <row r="103" spans="2:4" ht="15.75" customHeight="1"/>
    <row r="104" spans="2:4" ht="15.75" customHeight="1"/>
    <row r="105" spans="2:4" ht="15.75" customHeight="1"/>
    <row r="106" spans="2:4" ht="15.75" customHeight="1"/>
    <row r="107" spans="2:4" ht="15.75" customHeight="1"/>
    <row r="108" spans="2:4" ht="15.75" customHeight="1"/>
    <row r="109" spans="2:4" ht="15.75" customHeight="1"/>
    <row r="110" spans="2:4" ht="15.75" customHeight="1"/>
    <row r="111" spans="2:4" ht="15.75" customHeight="1"/>
    <row r="112" spans="2: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B14" sqref="B14:X24"/>
    </sheetView>
  </sheetViews>
  <sheetFormatPr defaultColWidth="14.42578125" defaultRowHeight="15" customHeight="1"/>
  <cols>
    <col min="1" max="1" width="16.85546875" customWidth="1"/>
    <col min="2" max="3" width="15.710937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15" width="8.7109375" customWidth="1"/>
    <col min="16" max="16" width="9.140625" customWidth="1"/>
    <col min="17" max="24" width="8.7109375" customWidth="1"/>
  </cols>
  <sheetData>
    <row r="1" spans="1:24">
      <c r="B1" s="1"/>
      <c r="C1" s="1"/>
    </row>
    <row r="2" spans="1:24" ht="23.25">
      <c r="A2" s="2" t="s">
        <v>0</v>
      </c>
      <c r="B2" s="3"/>
      <c r="C2" s="3"/>
      <c r="D2" s="2" t="s">
        <v>1</v>
      </c>
      <c r="E2" s="2"/>
      <c r="F2" s="4" t="s">
        <v>2</v>
      </c>
      <c r="G2" s="289">
        <v>17</v>
      </c>
      <c r="H2" s="2"/>
      <c r="K2" s="4"/>
      <c r="L2" s="3"/>
      <c r="M2" s="5"/>
      <c r="N2" s="6"/>
    </row>
    <row r="3" spans="1:24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786"/>
      <c r="C4" s="12" t="s">
        <v>3</v>
      </c>
      <c r="D4" s="365"/>
      <c r="E4" s="121"/>
      <c r="F4" s="9"/>
      <c r="G4" s="9"/>
      <c r="H4" s="292" t="s">
        <v>4</v>
      </c>
      <c r="I4" s="292"/>
      <c r="J4" s="292"/>
      <c r="K4" s="122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28.5" customHeight="1">
      <c r="A5" s="126" t="s">
        <v>8</v>
      </c>
      <c r="B5" s="546"/>
      <c r="C5" s="22" t="s">
        <v>9</v>
      </c>
      <c r="D5" s="541" t="s">
        <v>10</v>
      </c>
      <c r="E5" s="129" t="s">
        <v>11</v>
      </c>
      <c r="F5" s="19" t="s">
        <v>12</v>
      </c>
      <c r="G5" s="19" t="s">
        <v>13</v>
      </c>
      <c r="H5" s="417" t="s">
        <v>14</v>
      </c>
      <c r="I5" s="131" t="s">
        <v>15</v>
      </c>
      <c r="J5" s="418" t="s">
        <v>16</v>
      </c>
      <c r="K5" s="759" t="s">
        <v>17</v>
      </c>
      <c r="L5" s="134" t="s">
        <v>18</v>
      </c>
      <c r="M5" s="134" t="s">
        <v>19</v>
      </c>
      <c r="N5" s="626" t="s">
        <v>20</v>
      </c>
      <c r="O5" s="760" t="s">
        <v>21</v>
      </c>
      <c r="P5" s="132" t="s">
        <v>22</v>
      </c>
      <c r="Q5" s="417" t="s">
        <v>23</v>
      </c>
      <c r="R5" s="131" t="s">
        <v>24</v>
      </c>
      <c r="S5" s="131" t="s">
        <v>25</v>
      </c>
      <c r="T5" s="132" t="s">
        <v>26</v>
      </c>
      <c r="U5" s="134" t="s">
        <v>27</v>
      </c>
      <c r="V5" s="134" t="s">
        <v>28</v>
      </c>
      <c r="W5" s="134" t="s">
        <v>29</v>
      </c>
      <c r="X5" s="9" t="s">
        <v>30</v>
      </c>
    </row>
    <row r="6" spans="1:24" ht="26.25" customHeight="1">
      <c r="A6" s="136" t="s">
        <v>31</v>
      </c>
      <c r="B6" s="55"/>
      <c r="C6" s="69">
        <v>1</v>
      </c>
      <c r="D6" s="165" t="s">
        <v>32</v>
      </c>
      <c r="E6" s="139" t="s">
        <v>90</v>
      </c>
      <c r="F6" s="168">
        <v>15</v>
      </c>
      <c r="G6" s="821"/>
      <c r="H6" s="42">
        <v>3.66</v>
      </c>
      <c r="I6" s="43">
        <v>3.54</v>
      </c>
      <c r="J6" s="44">
        <v>0</v>
      </c>
      <c r="K6" s="59">
        <v>46.5</v>
      </c>
      <c r="L6" s="42">
        <v>0</v>
      </c>
      <c r="M6" s="43">
        <v>4.4999999999999998E-2</v>
      </c>
      <c r="N6" s="43">
        <v>0.24</v>
      </c>
      <c r="O6" s="43">
        <v>43.2</v>
      </c>
      <c r="P6" s="91">
        <v>0.14000000000000001</v>
      </c>
      <c r="Q6" s="42">
        <v>150</v>
      </c>
      <c r="R6" s="43">
        <v>81.599999999999994</v>
      </c>
      <c r="S6" s="43">
        <v>7.05</v>
      </c>
      <c r="T6" s="43">
        <v>0.09</v>
      </c>
      <c r="U6" s="43">
        <v>13.2</v>
      </c>
      <c r="V6" s="43">
        <v>0</v>
      </c>
      <c r="W6" s="43">
        <v>0</v>
      </c>
      <c r="X6" s="44">
        <v>0</v>
      </c>
    </row>
    <row r="7" spans="1:24" ht="26.25" customHeight="1">
      <c r="A7" s="217"/>
      <c r="B7" s="520" t="s">
        <v>59</v>
      </c>
      <c r="C7" s="170">
        <v>90</v>
      </c>
      <c r="D7" s="171" t="s">
        <v>51</v>
      </c>
      <c r="E7" s="223" t="s">
        <v>133</v>
      </c>
      <c r="F7" s="235">
        <v>90</v>
      </c>
      <c r="G7" s="171"/>
      <c r="H7" s="151">
        <v>15.2</v>
      </c>
      <c r="I7" s="152">
        <v>14.04</v>
      </c>
      <c r="J7" s="153">
        <v>8.9</v>
      </c>
      <c r="K7" s="147">
        <v>222.75</v>
      </c>
      <c r="L7" s="151">
        <v>0.36</v>
      </c>
      <c r="M7" s="152">
        <v>0.15</v>
      </c>
      <c r="N7" s="152">
        <v>0.09</v>
      </c>
      <c r="O7" s="152">
        <v>25.35</v>
      </c>
      <c r="P7" s="154">
        <v>0.16</v>
      </c>
      <c r="Q7" s="151">
        <v>54.18</v>
      </c>
      <c r="R7" s="152">
        <v>117.54</v>
      </c>
      <c r="S7" s="152">
        <v>24.85</v>
      </c>
      <c r="T7" s="152">
        <v>1.6</v>
      </c>
      <c r="U7" s="152">
        <v>268.38</v>
      </c>
      <c r="V7" s="152">
        <v>0</v>
      </c>
      <c r="W7" s="152">
        <v>0</v>
      </c>
      <c r="X7" s="153">
        <v>0.09</v>
      </c>
    </row>
    <row r="8" spans="1:24" ht="26.25" customHeight="1">
      <c r="A8" s="217"/>
      <c r="B8" s="566" t="s">
        <v>61</v>
      </c>
      <c r="C8" s="156">
        <v>126</v>
      </c>
      <c r="D8" s="157" t="s">
        <v>51</v>
      </c>
      <c r="E8" s="158" t="s">
        <v>104</v>
      </c>
      <c r="F8" s="156">
        <v>90</v>
      </c>
      <c r="G8" s="157"/>
      <c r="H8" s="160">
        <v>16.649999999999999</v>
      </c>
      <c r="I8" s="161">
        <v>8.01</v>
      </c>
      <c r="J8" s="162">
        <v>4.8600000000000003</v>
      </c>
      <c r="K8" s="163">
        <v>168.75</v>
      </c>
      <c r="L8" s="160">
        <v>0.05</v>
      </c>
      <c r="M8" s="161">
        <v>0.12</v>
      </c>
      <c r="N8" s="161">
        <v>0.55000000000000004</v>
      </c>
      <c r="O8" s="161">
        <v>0</v>
      </c>
      <c r="P8" s="164">
        <v>0</v>
      </c>
      <c r="Q8" s="160">
        <v>11.79</v>
      </c>
      <c r="R8" s="161">
        <v>210.82</v>
      </c>
      <c r="S8" s="161">
        <v>22.04</v>
      </c>
      <c r="T8" s="161">
        <v>2.4700000000000002</v>
      </c>
      <c r="U8" s="161">
        <v>302.31</v>
      </c>
      <c r="V8" s="161">
        <v>0</v>
      </c>
      <c r="W8" s="161">
        <v>0</v>
      </c>
      <c r="X8" s="162">
        <v>0.05</v>
      </c>
    </row>
    <row r="9" spans="1:24" ht="26.25" customHeight="1">
      <c r="A9" s="217"/>
      <c r="B9" s="665"/>
      <c r="C9" s="55">
        <v>53</v>
      </c>
      <c r="D9" s="57" t="s">
        <v>57</v>
      </c>
      <c r="E9" s="56" t="s">
        <v>89</v>
      </c>
      <c r="F9" s="69">
        <v>150</v>
      </c>
      <c r="G9" s="55"/>
      <c r="H9" s="39">
        <v>3.3</v>
      </c>
      <c r="I9" s="40">
        <v>4.95</v>
      </c>
      <c r="J9" s="54">
        <v>32.25</v>
      </c>
      <c r="K9" s="60">
        <v>186.45</v>
      </c>
      <c r="L9" s="39">
        <v>0.03</v>
      </c>
      <c r="M9" s="39">
        <v>0.03</v>
      </c>
      <c r="N9" s="40">
        <v>0</v>
      </c>
      <c r="O9" s="40">
        <v>18.899999999999999</v>
      </c>
      <c r="P9" s="54">
        <v>0.08</v>
      </c>
      <c r="Q9" s="38">
        <v>4.95</v>
      </c>
      <c r="R9" s="40">
        <v>79.83</v>
      </c>
      <c r="S9" s="390">
        <v>26.52</v>
      </c>
      <c r="T9" s="40">
        <v>0.53</v>
      </c>
      <c r="U9" s="40">
        <v>0.52</v>
      </c>
      <c r="V9" s="40">
        <v>0</v>
      </c>
      <c r="W9" s="40">
        <v>8.0000000000000002E-3</v>
      </c>
      <c r="X9" s="41">
        <v>2.7E-2</v>
      </c>
    </row>
    <row r="10" spans="1:24" ht="36" customHeight="1">
      <c r="A10" s="217"/>
      <c r="B10" s="55"/>
      <c r="C10" s="63">
        <v>95</v>
      </c>
      <c r="D10" s="56" t="s">
        <v>45</v>
      </c>
      <c r="E10" s="321" t="s">
        <v>134</v>
      </c>
      <c r="F10" s="322">
        <v>200</v>
      </c>
      <c r="G10" s="56"/>
      <c r="H10" s="38">
        <v>0</v>
      </c>
      <c r="I10" s="40">
        <v>0</v>
      </c>
      <c r="J10" s="54">
        <v>20</v>
      </c>
      <c r="K10" s="95">
        <v>80.400000000000006</v>
      </c>
      <c r="L10" s="39">
        <v>0.1</v>
      </c>
      <c r="M10" s="39">
        <v>0.1</v>
      </c>
      <c r="N10" s="40">
        <v>3</v>
      </c>
      <c r="O10" s="40">
        <v>79.2</v>
      </c>
      <c r="P10" s="54">
        <v>0.96</v>
      </c>
      <c r="Q10" s="38">
        <v>0</v>
      </c>
      <c r="R10" s="40">
        <v>0</v>
      </c>
      <c r="S10" s="390">
        <v>0</v>
      </c>
      <c r="T10" s="40">
        <v>0</v>
      </c>
      <c r="U10" s="40">
        <v>0</v>
      </c>
      <c r="V10" s="40">
        <v>0</v>
      </c>
      <c r="W10" s="40">
        <v>0</v>
      </c>
      <c r="X10" s="41">
        <v>0</v>
      </c>
    </row>
    <row r="11" spans="1:24" ht="26.25" customHeight="1">
      <c r="A11" s="217"/>
      <c r="B11" s="63"/>
      <c r="C11" s="70">
        <v>119</v>
      </c>
      <c r="D11" s="165" t="s">
        <v>40</v>
      </c>
      <c r="E11" s="56" t="s">
        <v>53</v>
      </c>
      <c r="F11" s="168">
        <v>25</v>
      </c>
      <c r="G11" s="822"/>
      <c r="H11" s="38">
        <v>1.7749999999999999</v>
      </c>
      <c r="I11" s="40">
        <v>0.17499999999999999</v>
      </c>
      <c r="J11" s="41">
        <v>11.05</v>
      </c>
      <c r="K11" s="59">
        <v>60</v>
      </c>
      <c r="L11" s="50">
        <v>2.5000000000000001E-2</v>
      </c>
      <c r="M11" s="51">
        <v>8.0000000000000002E-3</v>
      </c>
      <c r="N11" s="51">
        <v>0</v>
      </c>
      <c r="O11" s="51">
        <v>0</v>
      </c>
      <c r="P11" s="145">
        <v>0</v>
      </c>
      <c r="Q11" s="50">
        <v>9.25</v>
      </c>
      <c r="R11" s="51">
        <v>54.5</v>
      </c>
      <c r="S11" s="51">
        <v>16.25</v>
      </c>
      <c r="T11" s="51">
        <v>0.7</v>
      </c>
      <c r="U11" s="51">
        <v>23.25</v>
      </c>
      <c r="V11" s="51">
        <v>8.0000000000000004E-4</v>
      </c>
      <c r="W11" s="51">
        <v>2E-3</v>
      </c>
      <c r="X11" s="52">
        <v>0</v>
      </c>
    </row>
    <row r="12" spans="1:24" ht="26.25" customHeight="1">
      <c r="A12" s="217"/>
      <c r="B12" s="63"/>
      <c r="C12" s="69">
        <v>120</v>
      </c>
      <c r="D12" s="165" t="s">
        <v>42</v>
      </c>
      <c r="E12" s="56" t="s">
        <v>54</v>
      </c>
      <c r="F12" s="168">
        <v>20</v>
      </c>
      <c r="G12" s="822"/>
      <c r="H12" s="38">
        <v>1.1399999999999999</v>
      </c>
      <c r="I12" s="40">
        <v>0.22</v>
      </c>
      <c r="J12" s="41">
        <v>7.44</v>
      </c>
      <c r="K12" s="59">
        <v>36.26</v>
      </c>
      <c r="L12" s="50">
        <v>0.02</v>
      </c>
      <c r="M12" s="51">
        <v>2.4E-2</v>
      </c>
      <c r="N12" s="51">
        <v>0.08</v>
      </c>
      <c r="O12" s="51">
        <v>0</v>
      </c>
      <c r="P12" s="145">
        <v>0</v>
      </c>
      <c r="Q12" s="50">
        <v>6.8</v>
      </c>
      <c r="R12" s="51">
        <v>24</v>
      </c>
      <c r="S12" s="51">
        <v>8.1999999999999993</v>
      </c>
      <c r="T12" s="51">
        <v>0.46</v>
      </c>
      <c r="U12" s="51">
        <v>73.5</v>
      </c>
      <c r="V12" s="51">
        <v>2E-3</v>
      </c>
      <c r="W12" s="51">
        <v>2E-3</v>
      </c>
      <c r="X12" s="52">
        <v>1.2E-2</v>
      </c>
    </row>
    <row r="13" spans="1:24" ht="26.25" customHeight="1">
      <c r="A13" s="217"/>
      <c r="B13" s="221" t="s">
        <v>59</v>
      </c>
      <c r="C13" s="170"/>
      <c r="D13" s="171"/>
      <c r="E13" s="521" t="s">
        <v>47</v>
      </c>
      <c r="F13" s="235">
        <f>F6+F7+F9+F10+F11+F12</f>
        <v>500</v>
      </c>
      <c r="G13" s="170"/>
      <c r="H13" s="263">
        <f t="shared" ref="H13:X13" si="0">H6+H7+H9+H10+H11+H12</f>
        <v>25.074999999999999</v>
      </c>
      <c r="I13" s="264">
        <f t="shared" si="0"/>
        <v>22.924999999999997</v>
      </c>
      <c r="J13" s="265">
        <f t="shared" si="0"/>
        <v>79.64</v>
      </c>
      <c r="K13" s="395">
        <f t="shared" si="0"/>
        <v>632.36</v>
      </c>
      <c r="L13" s="263">
        <f t="shared" si="0"/>
        <v>0.53500000000000003</v>
      </c>
      <c r="M13" s="264">
        <f t="shared" si="0"/>
        <v>0.35700000000000004</v>
      </c>
      <c r="N13" s="264">
        <f t="shared" si="0"/>
        <v>3.41</v>
      </c>
      <c r="O13" s="264">
        <f t="shared" si="0"/>
        <v>166.65000000000003</v>
      </c>
      <c r="P13" s="267">
        <f t="shared" si="0"/>
        <v>1.34</v>
      </c>
      <c r="Q13" s="263">
        <f t="shared" si="0"/>
        <v>225.18</v>
      </c>
      <c r="R13" s="264">
        <f t="shared" si="0"/>
        <v>357.46999999999997</v>
      </c>
      <c r="S13" s="264">
        <f t="shared" si="0"/>
        <v>82.87</v>
      </c>
      <c r="T13" s="264">
        <f t="shared" si="0"/>
        <v>3.38</v>
      </c>
      <c r="U13" s="264">
        <f t="shared" si="0"/>
        <v>378.84999999999997</v>
      </c>
      <c r="V13" s="264">
        <f t="shared" si="0"/>
        <v>2.8E-3</v>
      </c>
      <c r="W13" s="264">
        <f t="shared" si="0"/>
        <v>1.2E-2</v>
      </c>
      <c r="X13" s="265">
        <f t="shared" si="0"/>
        <v>0.129</v>
      </c>
    </row>
    <row r="14" spans="1:24" ht="26.25" customHeight="1">
      <c r="A14" s="217"/>
      <c r="B14" s="566"/>
      <c r="C14" s="156"/>
      <c r="D14" s="764"/>
      <c r="E14" s="525"/>
      <c r="F14" s="398"/>
      <c r="G14" s="720"/>
      <c r="H14" s="186"/>
      <c r="I14" s="187"/>
      <c r="J14" s="188"/>
      <c r="K14" s="326"/>
      <c r="L14" s="186"/>
      <c r="M14" s="187"/>
      <c r="N14" s="187"/>
      <c r="O14" s="187"/>
      <c r="P14" s="190"/>
      <c r="Q14" s="186"/>
      <c r="R14" s="187"/>
      <c r="S14" s="187"/>
      <c r="T14" s="187"/>
      <c r="U14" s="187"/>
      <c r="V14" s="187"/>
      <c r="W14" s="187"/>
      <c r="X14" s="188"/>
    </row>
    <row r="15" spans="1:24" ht="26.25" customHeight="1">
      <c r="A15" s="217"/>
      <c r="B15" s="520"/>
      <c r="C15" s="192"/>
      <c r="D15" s="768"/>
      <c r="E15" s="521"/>
      <c r="F15" s="194"/>
      <c r="G15" s="401"/>
      <c r="H15" s="263"/>
      <c r="I15" s="264"/>
      <c r="J15" s="265"/>
      <c r="K15" s="266"/>
      <c r="L15" s="263"/>
      <c r="M15" s="264"/>
      <c r="N15" s="264"/>
      <c r="O15" s="264"/>
      <c r="P15" s="267"/>
      <c r="Q15" s="263"/>
      <c r="R15" s="264"/>
      <c r="S15" s="264"/>
      <c r="T15" s="264"/>
      <c r="U15" s="264"/>
      <c r="V15" s="264"/>
      <c r="W15" s="264"/>
      <c r="X15" s="265"/>
    </row>
    <row r="16" spans="1:24" ht="26.25" customHeight="1">
      <c r="A16" s="724"/>
      <c r="B16" s="533"/>
      <c r="C16" s="198"/>
      <c r="D16" s="769"/>
      <c r="E16" s="535"/>
      <c r="F16" s="201"/>
      <c r="G16" s="199"/>
      <c r="H16" s="659"/>
      <c r="I16" s="660"/>
      <c r="J16" s="661"/>
      <c r="K16" s="502"/>
      <c r="L16" s="659"/>
      <c r="M16" s="660"/>
      <c r="N16" s="660"/>
      <c r="O16" s="660"/>
      <c r="P16" s="664"/>
      <c r="Q16" s="659"/>
      <c r="R16" s="660"/>
      <c r="S16" s="660"/>
      <c r="T16" s="660"/>
      <c r="U16" s="660"/>
      <c r="V16" s="660"/>
      <c r="W16" s="660"/>
      <c r="X16" s="661"/>
    </row>
    <row r="17" spans="1:24" ht="36.75" customHeight="1">
      <c r="A17" s="208" t="s">
        <v>49</v>
      </c>
      <c r="B17" s="337"/>
      <c r="C17" s="141"/>
      <c r="D17" s="139"/>
      <c r="E17" s="559"/>
      <c r="F17" s="796"/>
      <c r="G17" s="141"/>
      <c r="H17" s="214"/>
      <c r="I17" s="215"/>
      <c r="J17" s="93"/>
      <c r="K17" s="823"/>
      <c r="L17" s="214"/>
      <c r="M17" s="307"/>
      <c r="N17" s="215"/>
      <c r="O17" s="215"/>
      <c r="P17" s="93"/>
      <c r="Q17" s="307"/>
      <c r="R17" s="215"/>
      <c r="S17" s="215"/>
      <c r="T17" s="215"/>
      <c r="U17" s="215"/>
      <c r="V17" s="215"/>
      <c r="W17" s="215"/>
      <c r="X17" s="93"/>
    </row>
    <row r="18" spans="1:24" ht="26.25" customHeight="1">
      <c r="A18" s="136"/>
      <c r="B18" s="55"/>
      <c r="C18" s="69"/>
      <c r="D18" s="824"/>
      <c r="E18" s="825"/>
      <c r="F18" s="322"/>
      <c r="G18" s="55"/>
      <c r="H18" s="39"/>
      <c r="I18" s="40"/>
      <c r="J18" s="54"/>
      <c r="K18" s="562"/>
      <c r="L18" s="38"/>
      <c r="M18" s="39"/>
      <c r="N18" s="40"/>
      <c r="O18" s="40"/>
      <c r="P18" s="41"/>
      <c r="Q18" s="38"/>
      <c r="R18" s="40"/>
      <c r="S18" s="40"/>
      <c r="T18" s="40"/>
      <c r="U18" s="40"/>
      <c r="V18" s="40"/>
      <c r="W18" s="40"/>
      <c r="X18" s="41"/>
    </row>
    <row r="19" spans="1:24" ht="26.25" customHeight="1">
      <c r="A19" s="219"/>
      <c r="B19" s="370"/>
      <c r="C19" s="49"/>
      <c r="D19" s="666"/>
      <c r="E19" s="667"/>
      <c r="F19" s="48"/>
      <c r="G19" s="63"/>
      <c r="H19" s="39"/>
      <c r="I19" s="40"/>
      <c r="J19" s="54"/>
      <c r="K19" s="562"/>
      <c r="L19" s="38"/>
      <c r="M19" s="39"/>
      <c r="N19" s="40"/>
      <c r="O19" s="40"/>
      <c r="P19" s="41"/>
      <c r="Q19" s="38"/>
      <c r="R19" s="40"/>
      <c r="S19" s="40"/>
      <c r="T19" s="40"/>
      <c r="U19" s="40"/>
      <c r="V19" s="40"/>
      <c r="W19" s="40"/>
      <c r="X19" s="41"/>
    </row>
    <row r="20" spans="1:24" ht="33.75" customHeight="1">
      <c r="A20" s="344"/>
      <c r="B20" s="55"/>
      <c r="C20" s="373"/>
      <c r="D20" s="57"/>
      <c r="E20" s="61"/>
      <c r="F20" s="55"/>
      <c r="G20" s="99"/>
      <c r="H20" s="38"/>
      <c r="I20" s="40"/>
      <c r="J20" s="41"/>
      <c r="K20" s="60"/>
      <c r="L20" s="50"/>
      <c r="M20" s="67"/>
      <c r="N20" s="51"/>
      <c r="O20" s="51"/>
      <c r="P20" s="52"/>
      <c r="Q20" s="67"/>
      <c r="R20" s="51"/>
      <c r="S20" s="51"/>
      <c r="T20" s="51"/>
      <c r="U20" s="51"/>
      <c r="V20" s="51"/>
      <c r="W20" s="51"/>
      <c r="X20" s="52"/>
    </row>
    <row r="21" spans="1:24" ht="26.25" customHeight="1">
      <c r="A21" s="344"/>
      <c r="B21" s="60"/>
      <c r="C21" s="70"/>
      <c r="D21" s="56"/>
      <c r="E21" s="57"/>
      <c r="F21" s="55"/>
      <c r="G21" s="96"/>
      <c r="H21" s="39"/>
      <c r="I21" s="40"/>
      <c r="J21" s="54"/>
      <c r="K21" s="60"/>
      <c r="L21" s="39"/>
      <c r="M21" s="39"/>
      <c r="N21" s="40"/>
      <c r="O21" s="40"/>
      <c r="P21" s="54"/>
      <c r="Q21" s="38"/>
      <c r="R21" s="40"/>
      <c r="S21" s="40"/>
      <c r="T21" s="40"/>
      <c r="U21" s="40"/>
      <c r="V21" s="40"/>
      <c r="W21" s="40"/>
      <c r="X21" s="41"/>
    </row>
    <row r="22" spans="1:24" ht="26.25" customHeight="1">
      <c r="A22" s="344"/>
      <c r="B22" s="60"/>
      <c r="C22" s="69"/>
      <c r="D22" s="56"/>
      <c r="E22" s="57"/>
      <c r="F22" s="55"/>
      <c r="G22" s="96"/>
      <c r="H22" s="39"/>
      <c r="I22" s="40"/>
      <c r="J22" s="54"/>
      <c r="K22" s="60"/>
      <c r="L22" s="39"/>
      <c r="M22" s="39"/>
      <c r="N22" s="40"/>
      <c r="O22" s="40"/>
      <c r="P22" s="54"/>
      <c r="Q22" s="38"/>
      <c r="R22" s="40"/>
      <c r="S22" s="40"/>
      <c r="T22" s="40"/>
      <c r="U22" s="40"/>
      <c r="V22" s="40"/>
      <c r="W22" s="40"/>
      <c r="X22" s="41"/>
    </row>
    <row r="23" spans="1:24" ht="26.25" customHeight="1">
      <c r="A23" s="219"/>
      <c r="B23" s="370"/>
      <c r="C23" s="597"/>
      <c r="D23" s="595"/>
      <c r="E23" s="810"/>
      <c r="F23" s="554"/>
      <c r="G23" s="594"/>
      <c r="H23" s="551"/>
      <c r="I23" s="552"/>
      <c r="J23" s="553"/>
      <c r="K23" s="826"/>
      <c r="L23" s="555"/>
      <c r="M23" s="552"/>
      <c r="N23" s="552"/>
      <c r="O23" s="552"/>
      <c r="P23" s="556"/>
      <c r="Q23" s="555"/>
      <c r="R23" s="552"/>
      <c r="S23" s="552"/>
      <c r="T23" s="552"/>
      <c r="U23" s="552"/>
      <c r="V23" s="552"/>
      <c r="W23" s="552"/>
      <c r="X23" s="556"/>
    </row>
    <row r="24" spans="1:24" ht="26.25" customHeight="1">
      <c r="A24" s="268"/>
      <c r="B24" s="693"/>
      <c r="C24" s="670"/>
      <c r="D24" s="671"/>
      <c r="E24" s="812"/>
      <c r="F24" s="426"/>
      <c r="G24" s="426"/>
      <c r="H24" s="81"/>
      <c r="I24" s="78"/>
      <c r="J24" s="672"/>
      <c r="K24" s="827"/>
      <c r="L24" s="77"/>
      <c r="M24" s="81"/>
      <c r="N24" s="78"/>
      <c r="O24" s="78"/>
      <c r="P24" s="79"/>
      <c r="Q24" s="77"/>
      <c r="R24" s="78"/>
      <c r="S24" s="78"/>
      <c r="T24" s="78"/>
      <c r="U24" s="78"/>
      <c r="V24" s="78"/>
      <c r="W24" s="78"/>
      <c r="X24" s="79"/>
    </row>
    <row r="25" spans="1:24" ht="15.75" customHeight="1">
      <c r="A25" s="6"/>
      <c r="B25" s="1"/>
      <c r="C25" s="1"/>
      <c r="D25" s="6"/>
      <c r="E25" s="6"/>
      <c r="F25" s="6"/>
      <c r="G25" s="6"/>
      <c r="H25" s="117"/>
      <c r="I25" s="6"/>
      <c r="J25" s="6"/>
      <c r="K25" s="118"/>
      <c r="L25" s="6"/>
      <c r="M25" s="6"/>
      <c r="N25" s="6"/>
    </row>
    <row r="26" spans="1:24" ht="15.75" customHeight="1">
      <c r="A26" s="356" t="s">
        <v>80</v>
      </c>
      <c r="B26" s="356" t="s">
        <v>80</v>
      </c>
      <c r="C26" s="357"/>
      <c r="D26" s="358"/>
      <c r="E26" s="359"/>
      <c r="F26" s="355"/>
      <c r="G26" s="6"/>
      <c r="H26" s="6"/>
      <c r="I26" s="6"/>
      <c r="J26" s="6"/>
    </row>
    <row r="27" spans="1:24" ht="15.75" customHeight="1">
      <c r="A27" s="360" t="s">
        <v>69</v>
      </c>
      <c r="B27" s="360" t="s">
        <v>69</v>
      </c>
      <c r="C27" s="361"/>
      <c r="D27" s="362"/>
      <c r="E27" s="363"/>
      <c r="F27" s="355"/>
      <c r="G27" s="6"/>
      <c r="H27" s="6"/>
      <c r="I27" s="6"/>
      <c r="J27" s="6"/>
    </row>
    <row r="28" spans="1:24" ht="15.75" customHeight="1">
      <c r="B28" s="1"/>
      <c r="C28" s="1"/>
    </row>
    <row r="29" spans="1:24" ht="15.75" customHeight="1">
      <c r="B29" s="1"/>
      <c r="C29" s="1"/>
      <c r="D29" s="6"/>
      <c r="E29" s="354"/>
      <c r="F29" s="355"/>
      <c r="G29" s="6"/>
      <c r="H29" s="6"/>
      <c r="I29" s="6"/>
      <c r="J29" s="6"/>
    </row>
    <row r="30" spans="1:24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4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4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  <c r="D34" s="6"/>
      <c r="E34" s="6"/>
      <c r="F34" s="6"/>
      <c r="G34" s="6"/>
      <c r="H34" s="6"/>
      <c r="I34" s="6"/>
      <c r="J34" s="6"/>
    </row>
    <row r="35" spans="2:10" ht="15.75" customHeight="1">
      <c r="B35" s="1"/>
      <c r="C35" s="1"/>
      <c r="D35" s="6"/>
      <c r="E35" s="6"/>
      <c r="F35" s="6"/>
      <c r="G35" s="6"/>
      <c r="H35" s="6"/>
      <c r="I35" s="6"/>
      <c r="J35" s="6"/>
    </row>
    <row r="36" spans="2:10" ht="15.75" customHeight="1">
      <c r="B36" s="1"/>
      <c r="C36" s="1"/>
      <c r="D36" s="6"/>
      <c r="E36" s="6"/>
      <c r="F36" s="6"/>
      <c r="G36" s="6"/>
      <c r="H36" s="6"/>
      <c r="I36" s="6"/>
      <c r="J36" s="6"/>
    </row>
    <row r="37" spans="2:10" ht="15.75" customHeight="1">
      <c r="B37" s="1"/>
      <c r="C37" s="1"/>
    </row>
    <row r="38" spans="2:10" ht="15.75" customHeight="1">
      <c r="B38" s="1"/>
      <c r="C38" s="1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topLeftCell="A9" zoomScale="50" zoomScaleNormal="50" workbookViewId="0">
      <selection activeCell="J23" sqref="J23"/>
    </sheetView>
  </sheetViews>
  <sheetFormatPr defaultColWidth="14.42578125" defaultRowHeight="15" customHeight="1"/>
  <cols>
    <col min="1" max="1" width="19.7109375" customWidth="1"/>
    <col min="2" max="2" width="9.28515625" customWidth="1"/>
    <col min="3" max="3" width="16.14062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4" customWidth="1"/>
    <col min="11" max="11" width="20.7109375" customWidth="1"/>
    <col min="12" max="12" width="11.28515625" customWidth="1"/>
    <col min="13" max="21" width="8.7109375" customWidth="1"/>
    <col min="22" max="23" width="11.140625" customWidth="1"/>
    <col min="24" max="24" width="8.7109375" customWidth="1"/>
  </cols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289">
        <v>18</v>
      </c>
      <c r="H2" s="2"/>
      <c r="K2" s="4"/>
      <c r="L2" s="3"/>
      <c r="M2" s="5"/>
      <c r="N2" s="6"/>
    </row>
    <row r="3" spans="1:24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119"/>
      <c r="C4" s="9" t="s">
        <v>3</v>
      </c>
      <c r="D4" s="365"/>
      <c r="E4" s="291"/>
      <c r="F4" s="12"/>
      <c r="G4" s="9"/>
      <c r="H4" s="441" t="s">
        <v>4</v>
      </c>
      <c r="I4" s="292"/>
      <c r="J4" s="442"/>
      <c r="K4" s="16" t="s">
        <v>5</v>
      </c>
      <c r="L4" s="881" t="s">
        <v>6</v>
      </c>
      <c r="M4" s="882"/>
      <c r="N4" s="882"/>
      <c r="O4" s="882"/>
      <c r="P4" s="883"/>
      <c r="Q4" s="886" t="s">
        <v>7</v>
      </c>
      <c r="R4" s="887"/>
      <c r="S4" s="887"/>
      <c r="T4" s="887"/>
      <c r="U4" s="887"/>
      <c r="V4" s="887"/>
      <c r="W4" s="887"/>
      <c r="X4" s="888"/>
    </row>
    <row r="5" spans="1:24" ht="45.75">
      <c r="A5" s="126" t="s">
        <v>8</v>
      </c>
      <c r="B5" s="126"/>
      <c r="C5" s="19" t="s">
        <v>9</v>
      </c>
      <c r="D5" s="18" t="s">
        <v>10</v>
      </c>
      <c r="E5" s="19" t="s">
        <v>11</v>
      </c>
      <c r="F5" s="22" t="s">
        <v>12</v>
      </c>
      <c r="G5" s="19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37.5" customHeight="1">
      <c r="A6" s="208" t="s">
        <v>31</v>
      </c>
      <c r="B6" s="208"/>
      <c r="C6" s="86" t="s">
        <v>135</v>
      </c>
      <c r="D6" s="139" t="s">
        <v>32</v>
      </c>
      <c r="E6" s="828" t="s">
        <v>56</v>
      </c>
      <c r="F6" s="829">
        <v>17</v>
      </c>
      <c r="G6" s="86"/>
      <c r="H6" s="38">
        <v>1.7</v>
      </c>
      <c r="I6" s="40">
        <v>4.42</v>
      </c>
      <c r="J6" s="41">
        <v>0.85</v>
      </c>
      <c r="K6" s="70">
        <v>49.98</v>
      </c>
      <c r="L6" s="34">
        <v>0</v>
      </c>
      <c r="M6" s="341">
        <v>0</v>
      </c>
      <c r="N6" s="35">
        <v>0.1</v>
      </c>
      <c r="O6" s="35">
        <v>0</v>
      </c>
      <c r="P6" s="342">
        <v>0</v>
      </c>
      <c r="Q6" s="34">
        <v>25.16</v>
      </c>
      <c r="R6" s="35">
        <v>18.190000000000001</v>
      </c>
      <c r="S6" s="35">
        <v>3.74</v>
      </c>
      <c r="T6" s="35">
        <v>0.1</v>
      </c>
      <c r="U6" s="35">
        <v>0</v>
      </c>
      <c r="V6" s="35">
        <v>0</v>
      </c>
      <c r="W6" s="35">
        <v>0</v>
      </c>
      <c r="X6" s="36">
        <v>0</v>
      </c>
    </row>
    <row r="7" spans="1:24" ht="37.5" customHeight="1">
      <c r="A7" s="136"/>
      <c r="B7" s="136"/>
      <c r="C7" s="86">
        <v>25</v>
      </c>
      <c r="D7" s="87" t="s">
        <v>32</v>
      </c>
      <c r="E7" s="88" t="s">
        <v>50</v>
      </c>
      <c r="F7" s="89">
        <v>150</v>
      </c>
      <c r="G7" s="86"/>
      <c r="H7" s="90">
        <v>0.6</v>
      </c>
      <c r="I7" s="43">
        <v>0.45</v>
      </c>
      <c r="J7" s="91">
        <v>12.3</v>
      </c>
      <c r="K7" s="369">
        <v>54.9</v>
      </c>
      <c r="L7" s="42">
        <v>0.03</v>
      </c>
      <c r="M7" s="90">
        <v>0.05</v>
      </c>
      <c r="N7" s="43">
        <v>7.5</v>
      </c>
      <c r="O7" s="43">
        <v>0</v>
      </c>
      <c r="P7" s="44">
        <v>0</v>
      </c>
      <c r="Q7" s="90">
        <v>28.5</v>
      </c>
      <c r="R7" s="43">
        <v>24</v>
      </c>
      <c r="S7" s="43">
        <v>18</v>
      </c>
      <c r="T7" s="43">
        <v>3.45</v>
      </c>
      <c r="U7" s="43">
        <v>232.5</v>
      </c>
      <c r="V7" s="43">
        <v>2E-3</v>
      </c>
      <c r="W7" s="43">
        <v>2.0000000000000001E-4</v>
      </c>
      <c r="X7" s="52">
        <v>0.02</v>
      </c>
    </row>
    <row r="8" spans="1:24" ht="37.5" customHeight="1">
      <c r="A8" s="136"/>
      <c r="B8" s="136"/>
      <c r="C8" s="55">
        <v>145</v>
      </c>
      <c r="D8" s="56" t="s">
        <v>136</v>
      </c>
      <c r="E8" s="730" t="s">
        <v>137</v>
      </c>
      <c r="F8" s="830">
        <v>150</v>
      </c>
      <c r="G8" s="55"/>
      <c r="H8" s="38">
        <v>19.2</v>
      </c>
      <c r="I8" s="40">
        <v>14.7</v>
      </c>
      <c r="J8" s="41">
        <v>32.85</v>
      </c>
      <c r="K8" s="70">
        <v>340.95</v>
      </c>
      <c r="L8" s="38">
        <v>0.73</v>
      </c>
      <c r="M8" s="39">
        <v>0.3</v>
      </c>
      <c r="N8" s="40">
        <v>0.37</v>
      </c>
      <c r="O8" s="40">
        <v>33.75</v>
      </c>
      <c r="P8" s="54">
        <v>0.3</v>
      </c>
      <c r="Q8" s="38">
        <v>144.54</v>
      </c>
      <c r="R8" s="40">
        <v>241.95</v>
      </c>
      <c r="S8" s="40">
        <v>24.97</v>
      </c>
      <c r="T8" s="40">
        <v>0.84</v>
      </c>
      <c r="U8" s="40">
        <v>263.7</v>
      </c>
      <c r="V8" s="40">
        <v>1.2E-2</v>
      </c>
      <c r="W8" s="40">
        <v>3.3000000000000002E-2</v>
      </c>
      <c r="X8" s="41">
        <v>7.6999999999999999E-2</v>
      </c>
    </row>
    <row r="9" spans="1:24" ht="52.5" customHeight="1">
      <c r="A9" s="136"/>
      <c r="B9" s="136"/>
      <c r="C9" s="55">
        <v>113</v>
      </c>
      <c r="D9" s="56" t="s">
        <v>38</v>
      </c>
      <c r="E9" s="57" t="s">
        <v>39</v>
      </c>
      <c r="F9" s="55">
        <v>200</v>
      </c>
      <c r="G9" s="58"/>
      <c r="H9" s="38">
        <v>0.2</v>
      </c>
      <c r="I9" s="40">
        <v>0</v>
      </c>
      <c r="J9" s="41">
        <v>11</v>
      </c>
      <c r="K9" s="59">
        <v>45.6</v>
      </c>
      <c r="L9" s="38">
        <v>0</v>
      </c>
      <c r="M9" s="39">
        <v>0</v>
      </c>
      <c r="N9" s="40">
        <v>2.6</v>
      </c>
      <c r="O9" s="40">
        <v>0</v>
      </c>
      <c r="P9" s="41">
        <v>0</v>
      </c>
      <c r="Q9" s="38">
        <v>15.64</v>
      </c>
      <c r="R9" s="40">
        <v>8.8000000000000007</v>
      </c>
      <c r="S9" s="40">
        <v>4.72</v>
      </c>
      <c r="T9" s="40">
        <v>0.8</v>
      </c>
      <c r="U9" s="40">
        <v>15.34</v>
      </c>
      <c r="V9" s="40">
        <v>0</v>
      </c>
      <c r="W9" s="40">
        <v>0</v>
      </c>
      <c r="X9" s="41">
        <v>0</v>
      </c>
    </row>
    <row r="10" spans="1:24" ht="37.5" customHeight="1">
      <c r="A10" s="136"/>
      <c r="B10" s="136"/>
      <c r="C10" s="60">
        <v>121</v>
      </c>
      <c r="D10" s="56" t="s">
        <v>40</v>
      </c>
      <c r="E10" s="61" t="s">
        <v>41</v>
      </c>
      <c r="F10" s="62">
        <v>20</v>
      </c>
      <c r="G10" s="55"/>
      <c r="H10" s="38">
        <v>1.44</v>
      </c>
      <c r="I10" s="40">
        <v>0.13</v>
      </c>
      <c r="J10" s="41">
        <v>9.83</v>
      </c>
      <c r="K10" s="70">
        <v>50.44</v>
      </c>
      <c r="L10" s="38">
        <v>0.04</v>
      </c>
      <c r="M10" s="39">
        <v>7.0000000000000001E-3</v>
      </c>
      <c r="N10" s="40">
        <v>0</v>
      </c>
      <c r="O10" s="40">
        <v>0</v>
      </c>
      <c r="P10" s="54">
        <v>0</v>
      </c>
      <c r="Q10" s="38">
        <v>7.5</v>
      </c>
      <c r="R10" s="40">
        <v>24.6</v>
      </c>
      <c r="S10" s="40">
        <v>9.9</v>
      </c>
      <c r="T10" s="40">
        <v>0.45</v>
      </c>
      <c r="U10" s="40">
        <v>18.399999999999999</v>
      </c>
      <c r="V10" s="40">
        <v>0</v>
      </c>
      <c r="W10" s="40">
        <v>0</v>
      </c>
      <c r="X10" s="41">
        <v>0</v>
      </c>
    </row>
    <row r="11" spans="1:24" ht="37.5" customHeight="1">
      <c r="A11" s="136"/>
      <c r="B11" s="136"/>
      <c r="C11" s="55">
        <v>120</v>
      </c>
      <c r="D11" s="56" t="s">
        <v>42</v>
      </c>
      <c r="E11" s="56" t="s">
        <v>54</v>
      </c>
      <c r="F11" s="69">
        <v>20</v>
      </c>
      <c r="G11" s="55"/>
      <c r="H11" s="38">
        <v>1.1399999999999999</v>
      </c>
      <c r="I11" s="40">
        <v>0.22</v>
      </c>
      <c r="J11" s="41">
        <v>7.44</v>
      </c>
      <c r="K11" s="59">
        <v>36.26</v>
      </c>
      <c r="L11" s="50">
        <v>0.02</v>
      </c>
      <c r="M11" s="67">
        <v>2.4E-2</v>
      </c>
      <c r="N11" s="51">
        <v>0.08</v>
      </c>
      <c r="O11" s="51">
        <v>0</v>
      </c>
      <c r="P11" s="52">
        <v>0</v>
      </c>
      <c r="Q11" s="50">
        <v>6.8</v>
      </c>
      <c r="R11" s="51">
        <v>24</v>
      </c>
      <c r="S11" s="51">
        <v>8.1999999999999993</v>
      </c>
      <c r="T11" s="51">
        <v>0.46</v>
      </c>
      <c r="U11" s="51">
        <v>73.5</v>
      </c>
      <c r="V11" s="51">
        <v>2E-3</v>
      </c>
      <c r="W11" s="51">
        <v>2E-3</v>
      </c>
      <c r="X11" s="52">
        <v>1.2E-2</v>
      </c>
    </row>
    <row r="12" spans="1:24" ht="37.5" customHeight="1">
      <c r="A12" s="136"/>
      <c r="B12" s="136"/>
      <c r="C12" s="55"/>
      <c r="D12" s="56"/>
      <c r="E12" s="346" t="s">
        <v>47</v>
      </c>
      <c r="F12" s="375">
        <f>SUM(F6:F11)</f>
        <v>557</v>
      </c>
      <c r="G12" s="55"/>
      <c r="H12" s="38">
        <f t="shared" ref="H12:X12" si="0">SUM(H6:H11)</f>
        <v>24.28</v>
      </c>
      <c r="I12" s="40">
        <f t="shared" si="0"/>
        <v>19.919999999999998</v>
      </c>
      <c r="J12" s="41">
        <f t="shared" si="0"/>
        <v>74.27</v>
      </c>
      <c r="K12" s="831">
        <f t="shared" si="0"/>
        <v>578.13</v>
      </c>
      <c r="L12" s="38">
        <f t="shared" si="0"/>
        <v>0.82000000000000006</v>
      </c>
      <c r="M12" s="40">
        <f t="shared" si="0"/>
        <v>0.38100000000000001</v>
      </c>
      <c r="N12" s="40">
        <f t="shared" si="0"/>
        <v>10.65</v>
      </c>
      <c r="O12" s="40">
        <f t="shared" si="0"/>
        <v>33.75</v>
      </c>
      <c r="P12" s="54">
        <f t="shared" si="0"/>
        <v>0.3</v>
      </c>
      <c r="Q12" s="38">
        <f t="shared" si="0"/>
        <v>228.14</v>
      </c>
      <c r="R12" s="40">
        <f t="shared" si="0"/>
        <v>341.54</v>
      </c>
      <c r="S12" s="40">
        <f t="shared" si="0"/>
        <v>69.53</v>
      </c>
      <c r="T12" s="40">
        <f t="shared" si="0"/>
        <v>6.1000000000000005</v>
      </c>
      <c r="U12" s="40">
        <f t="shared" si="0"/>
        <v>603.43999999999994</v>
      </c>
      <c r="V12" s="40">
        <f t="shared" si="0"/>
        <v>1.6E-2</v>
      </c>
      <c r="W12" s="40">
        <f t="shared" si="0"/>
        <v>3.5200000000000002E-2</v>
      </c>
      <c r="X12" s="41">
        <f t="shared" si="0"/>
        <v>0.109</v>
      </c>
    </row>
    <row r="13" spans="1:24" ht="37.5" customHeight="1">
      <c r="A13" s="196"/>
      <c r="B13" s="196"/>
      <c r="C13" s="832"/>
      <c r="D13" s="380"/>
      <c r="E13" s="353" t="s">
        <v>48</v>
      </c>
      <c r="F13" s="379"/>
      <c r="G13" s="380"/>
      <c r="H13" s="833"/>
      <c r="I13" s="834"/>
      <c r="J13" s="835"/>
      <c r="K13" s="384">
        <f>K12/23.5</f>
        <v>24.601276595744682</v>
      </c>
      <c r="L13" s="836"/>
      <c r="M13" s="834"/>
      <c r="N13" s="834"/>
      <c r="O13" s="834"/>
      <c r="P13" s="837"/>
      <c r="Q13" s="833"/>
      <c r="R13" s="834"/>
      <c r="S13" s="834"/>
      <c r="T13" s="834"/>
      <c r="U13" s="834"/>
      <c r="V13" s="834"/>
      <c r="W13" s="834"/>
      <c r="X13" s="835"/>
    </row>
    <row r="14" spans="1:24" ht="37.5" customHeight="1">
      <c r="A14" s="208"/>
      <c r="B14" s="208"/>
      <c r="C14" s="212"/>
      <c r="D14" s="87"/>
      <c r="E14" s="139"/>
      <c r="F14" s="86"/>
      <c r="G14" s="434"/>
      <c r="H14" s="42"/>
      <c r="I14" s="43"/>
      <c r="J14" s="44"/>
      <c r="K14" s="422"/>
      <c r="L14" s="42"/>
      <c r="M14" s="43"/>
      <c r="N14" s="43"/>
      <c r="O14" s="43"/>
      <c r="P14" s="91"/>
      <c r="Q14" s="42"/>
      <c r="R14" s="43"/>
      <c r="S14" s="43"/>
      <c r="T14" s="43"/>
      <c r="U14" s="43"/>
      <c r="V14" s="43"/>
      <c r="W14" s="43"/>
      <c r="X14" s="44"/>
    </row>
    <row r="15" spans="1:24" ht="37.5" customHeight="1">
      <c r="A15" s="136"/>
      <c r="B15" s="136"/>
      <c r="C15" s="55"/>
      <c r="D15" s="57"/>
      <c r="E15" s="61"/>
      <c r="F15" s="547"/>
      <c r="G15" s="165"/>
      <c r="H15" s="38"/>
      <c r="I15" s="40"/>
      <c r="J15" s="41"/>
      <c r="K15" s="70"/>
      <c r="L15" s="50"/>
      <c r="M15" s="51"/>
      <c r="N15" s="51"/>
      <c r="O15" s="51"/>
      <c r="P15" s="145"/>
      <c r="Q15" s="50"/>
      <c r="R15" s="51"/>
      <c r="S15" s="51"/>
      <c r="T15" s="51"/>
      <c r="U15" s="51"/>
      <c r="V15" s="51"/>
      <c r="W15" s="51"/>
      <c r="X15" s="52"/>
    </row>
    <row r="16" spans="1:24" ht="37.5" customHeight="1">
      <c r="A16" s="219"/>
      <c r="B16" s="838"/>
      <c r="C16" s="221"/>
      <c r="D16" s="169"/>
      <c r="E16" s="731"/>
      <c r="F16" s="221"/>
      <c r="G16" s="170"/>
      <c r="H16" s="151"/>
      <c r="I16" s="152"/>
      <c r="J16" s="153"/>
      <c r="K16" s="609"/>
      <c r="L16" s="151"/>
      <c r="M16" s="486"/>
      <c r="N16" s="152"/>
      <c r="O16" s="152"/>
      <c r="P16" s="154"/>
      <c r="Q16" s="151"/>
      <c r="R16" s="152"/>
      <c r="S16" s="152"/>
      <c r="T16" s="152"/>
      <c r="U16" s="152"/>
      <c r="V16" s="152"/>
      <c r="W16" s="152"/>
      <c r="X16" s="153"/>
    </row>
    <row r="17" spans="1:24" ht="37.5" customHeight="1">
      <c r="A17" s="219"/>
      <c r="B17" s="839"/>
      <c r="C17" s="229"/>
      <c r="D17" s="607"/>
      <c r="E17" s="313"/>
      <c r="F17" s="732"/>
      <c r="G17" s="233"/>
      <c r="H17" s="160"/>
      <c r="I17" s="161"/>
      <c r="J17" s="162"/>
      <c r="K17" s="163"/>
      <c r="L17" s="160"/>
      <c r="M17" s="161"/>
      <c r="N17" s="161"/>
      <c r="O17" s="161"/>
      <c r="P17" s="164"/>
      <c r="Q17" s="160"/>
      <c r="R17" s="161"/>
      <c r="S17" s="161"/>
      <c r="T17" s="161"/>
      <c r="U17" s="161"/>
      <c r="V17" s="161"/>
      <c r="W17" s="161"/>
      <c r="X17" s="162"/>
    </row>
    <row r="18" spans="1:24" ht="37.5" customHeight="1">
      <c r="A18" s="344"/>
      <c r="B18" s="394"/>
      <c r="C18" s="221"/>
      <c r="D18" s="236"/>
      <c r="E18" s="169"/>
      <c r="F18" s="221"/>
      <c r="G18" s="225"/>
      <c r="H18" s="237"/>
      <c r="I18" s="238"/>
      <c r="J18" s="239"/>
      <c r="K18" s="240"/>
      <c r="L18" s="151"/>
      <c r="M18" s="152"/>
      <c r="N18" s="152"/>
      <c r="O18" s="152"/>
      <c r="P18" s="154"/>
      <c r="Q18" s="151"/>
      <c r="R18" s="152"/>
      <c r="S18" s="152"/>
      <c r="T18" s="152"/>
      <c r="U18" s="152"/>
      <c r="V18" s="152"/>
      <c r="W18" s="152"/>
      <c r="X18" s="153"/>
    </row>
    <row r="19" spans="1:24" ht="37.5" customHeight="1">
      <c r="A19" s="344"/>
      <c r="B19" s="228"/>
      <c r="C19" s="229"/>
      <c r="D19" s="242"/>
      <c r="E19" s="230"/>
      <c r="F19" s="229"/>
      <c r="G19" s="156"/>
      <c r="H19" s="243"/>
      <c r="I19" s="244"/>
      <c r="J19" s="245"/>
      <c r="K19" s="246"/>
      <c r="L19" s="243"/>
      <c r="M19" s="244"/>
      <c r="N19" s="244"/>
      <c r="O19" s="244"/>
      <c r="P19" s="247"/>
      <c r="Q19" s="243"/>
      <c r="R19" s="244"/>
      <c r="S19" s="244"/>
      <c r="T19" s="244"/>
      <c r="U19" s="244"/>
      <c r="V19" s="244"/>
      <c r="W19" s="244"/>
      <c r="X19" s="245"/>
    </row>
    <row r="20" spans="1:24" ht="37.5" customHeight="1">
      <c r="A20" s="344"/>
      <c r="B20" s="219"/>
      <c r="C20" s="63"/>
      <c r="D20" s="64"/>
      <c r="E20" s="392"/>
      <c r="F20" s="840"/>
      <c r="G20" s="142"/>
      <c r="H20" s="50"/>
      <c r="I20" s="51"/>
      <c r="J20" s="52"/>
      <c r="K20" s="53"/>
      <c r="L20" s="50"/>
      <c r="M20" s="51"/>
      <c r="N20" s="51"/>
      <c r="O20" s="51"/>
      <c r="P20" s="145"/>
      <c r="Q20" s="50"/>
      <c r="R20" s="51"/>
      <c r="S20" s="51"/>
      <c r="T20" s="51"/>
      <c r="U20" s="51"/>
      <c r="V20" s="51"/>
      <c r="W20" s="51"/>
      <c r="X20" s="52"/>
    </row>
    <row r="21" spans="1:24" ht="37.5" customHeight="1">
      <c r="A21" s="344"/>
      <c r="B21" s="219"/>
      <c r="C21" s="373"/>
      <c r="D21" s="64"/>
      <c r="E21" s="46"/>
      <c r="F21" s="45"/>
      <c r="G21" s="142"/>
      <c r="H21" s="50"/>
      <c r="I21" s="51"/>
      <c r="J21" s="52"/>
      <c r="K21" s="66"/>
      <c r="L21" s="50"/>
      <c r="M21" s="51"/>
      <c r="N21" s="51"/>
      <c r="O21" s="51"/>
      <c r="P21" s="145"/>
      <c r="Q21" s="50"/>
      <c r="R21" s="51"/>
      <c r="S21" s="51"/>
      <c r="T21" s="51"/>
      <c r="U21" s="51"/>
      <c r="V21" s="51"/>
      <c r="W21" s="51"/>
      <c r="X21" s="52"/>
    </row>
    <row r="22" spans="1:24" ht="37.5" customHeight="1">
      <c r="A22" s="344"/>
      <c r="B22" s="219"/>
      <c r="C22" s="63"/>
      <c r="D22" s="64"/>
      <c r="E22" s="46"/>
      <c r="F22" s="45"/>
      <c r="G22" s="142"/>
      <c r="H22" s="50"/>
      <c r="I22" s="51"/>
      <c r="J22" s="52"/>
      <c r="K22" s="66"/>
      <c r="L22" s="50"/>
      <c r="M22" s="51"/>
      <c r="N22" s="51"/>
      <c r="O22" s="51"/>
      <c r="P22" s="145"/>
      <c r="Q22" s="50"/>
      <c r="R22" s="51"/>
      <c r="S22" s="51"/>
      <c r="T22" s="51"/>
      <c r="U22" s="51"/>
      <c r="V22" s="51"/>
      <c r="W22" s="51"/>
      <c r="X22" s="52"/>
    </row>
    <row r="23" spans="1:24" ht="37.5" customHeight="1">
      <c r="A23" s="344"/>
      <c r="B23" s="394"/>
      <c r="C23" s="612"/>
      <c r="D23" s="573"/>
      <c r="E23" s="172"/>
      <c r="F23" s="253"/>
      <c r="G23" s="253"/>
      <c r="H23" s="175"/>
      <c r="I23" s="176"/>
      <c r="J23" s="177"/>
      <c r="K23" s="178"/>
      <c r="L23" s="175"/>
      <c r="M23" s="176"/>
      <c r="N23" s="176"/>
      <c r="O23" s="176"/>
      <c r="P23" s="179"/>
      <c r="Q23" s="175"/>
      <c r="R23" s="176"/>
      <c r="S23" s="176"/>
      <c r="T23" s="176"/>
      <c r="U23" s="176"/>
      <c r="V23" s="176"/>
      <c r="W23" s="176"/>
      <c r="X23" s="177"/>
    </row>
    <row r="24" spans="1:24" ht="37.5" customHeight="1">
      <c r="A24" s="344"/>
      <c r="B24" s="228"/>
      <c r="C24" s="396"/>
      <c r="D24" s="576"/>
      <c r="E24" s="841"/>
      <c r="F24" s="258"/>
      <c r="G24" s="258"/>
      <c r="H24" s="186"/>
      <c r="I24" s="187"/>
      <c r="J24" s="188"/>
      <c r="K24" s="326"/>
      <c r="L24" s="186"/>
      <c r="M24" s="187"/>
      <c r="N24" s="187"/>
      <c r="O24" s="187"/>
      <c r="P24" s="190"/>
      <c r="Q24" s="186"/>
      <c r="R24" s="187"/>
      <c r="S24" s="187"/>
      <c r="T24" s="187"/>
      <c r="U24" s="187"/>
      <c r="V24" s="187"/>
      <c r="W24" s="187"/>
      <c r="X24" s="188"/>
    </row>
    <row r="25" spans="1:24" ht="37.5" customHeight="1">
      <c r="A25" s="344"/>
      <c r="B25" s="394"/>
      <c r="C25" s="612"/>
      <c r="D25" s="400"/>
      <c r="E25" s="578"/>
      <c r="F25" s="734"/>
      <c r="G25" s="734"/>
      <c r="H25" s="175"/>
      <c r="I25" s="176"/>
      <c r="J25" s="177"/>
      <c r="K25" s="266"/>
      <c r="L25" s="175"/>
      <c r="M25" s="176"/>
      <c r="N25" s="176"/>
      <c r="O25" s="176"/>
      <c r="P25" s="179"/>
      <c r="Q25" s="175"/>
      <c r="R25" s="176"/>
      <c r="S25" s="176"/>
      <c r="T25" s="176"/>
      <c r="U25" s="176"/>
      <c r="V25" s="176"/>
      <c r="W25" s="176"/>
      <c r="X25" s="177"/>
    </row>
    <row r="26" spans="1:24" ht="37.5" customHeight="1">
      <c r="A26" s="352"/>
      <c r="B26" s="402"/>
      <c r="C26" s="403"/>
      <c r="D26" s="404"/>
      <c r="E26" s="200"/>
      <c r="F26" s="842"/>
      <c r="G26" s="199"/>
      <c r="H26" s="273"/>
      <c r="I26" s="274"/>
      <c r="J26" s="275"/>
      <c r="K26" s="276"/>
      <c r="L26" s="277"/>
      <c r="M26" s="278"/>
      <c r="N26" s="278"/>
      <c r="O26" s="278"/>
      <c r="P26" s="279"/>
      <c r="Q26" s="277"/>
      <c r="R26" s="278"/>
      <c r="S26" s="278"/>
      <c r="T26" s="278"/>
      <c r="U26" s="278"/>
      <c r="V26" s="278"/>
      <c r="W26" s="278"/>
      <c r="X26" s="280"/>
    </row>
    <row r="27" spans="1:24" ht="15.75" customHeight="1">
      <c r="A27" s="6"/>
      <c r="B27" s="6"/>
      <c r="C27" s="1"/>
      <c r="D27" s="6"/>
      <c r="E27" s="6"/>
      <c r="F27" s="6"/>
      <c r="G27" s="6"/>
      <c r="H27" s="117"/>
      <c r="I27" s="6"/>
      <c r="J27" s="6"/>
      <c r="K27" s="118"/>
      <c r="L27" s="6"/>
      <c r="M27" s="6"/>
      <c r="N27" s="6"/>
    </row>
    <row r="28" spans="1:24" ht="15.75" customHeight="1">
      <c r="C28" s="1"/>
      <c r="D28" s="6"/>
      <c r="E28" s="478"/>
      <c r="F28" s="355"/>
      <c r="G28" s="6"/>
      <c r="H28" s="6"/>
      <c r="I28" s="6"/>
      <c r="J28" s="6"/>
    </row>
    <row r="29" spans="1:24" ht="15.75" customHeight="1">
      <c r="C29" s="1"/>
      <c r="D29" s="6"/>
      <c r="E29" s="354"/>
      <c r="F29" s="355"/>
      <c r="G29" s="6"/>
      <c r="H29" s="6"/>
      <c r="I29" s="6"/>
      <c r="J29" s="6"/>
    </row>
    <row r="30" spans="1:24" ht="15.75" customHeight="1">
      <c r="C30" s="1"/>
      <c r="D30" s="6"/>
      <c r="E30" s="6"/>
      <c r="F30" s="6"/>
      <c r="G30" s="6"/>
      <c r="H30" s="6"/>
      <c r="I30" s="6"/>
      <c r="J30" s="6"/>
    </row>
    <row r="31" spans="1:24" ht="15.75" customHeight="1">
      <c r="C31" s="1"/>
      <c r="D31" s="6"/>
      <c r="E31" s="6"/>
      <c r="F31" s="6"/>
      <c r="G31" s="6"/>
      <c r="H31" s="6"/>
      <c r="I31" s="6"/>
      <c r="J31" s="6"/>
    </row>
    <row r="32" spans="1:24" ht="15.75" customHeight="1">
      <c r="A32" s="356" t="s">
        <v>80</v>
      </c>
      <c r="B32" s="357"/>
      <c r="C32" s="358"/>
      <c r="D32" s="359"/>
      <c r="E32" s="6"/>
      <c r="F32" s="6"/>
      <c r="G32" s="6"/>
      <c r="H32" s="6"/>
      <c r="I32" s="6"/>
      <c r="J32" s="6"/>
    </row>
    <row r="33" spans="1:10" ht="15.75" customHeight="1">
      <c r="A33" s="360" t="s">
        <v>69</v>
      </c>
      <c r="B33" s="361"/>
      <c r="C33" s="362"/>
      <c r="D33" s="363"/>
      <c r="E33" s="6"/>
      <c r="F33" s="6"/>
      <c r="G33" s="6"/>
      <c r="H33" s="6"/>
      <c r="I33" s="6"/>
      <c r="J33" s="6"/>
    </row>
    <row r="34" spans="1:10" ht="15.75" customHeight="1">
      <c r="C34" s="1"/>
      <c r="D34" s="6"/>
      <c r="E34" s="6"/>
      <c r="F34" s="6"/>
      <c r="G34" s="6"/>
      <c r="H34" s="6"/>
      <c r="I34" s="6"/>
      <c r="J34" s="6"/>
    </row>
    <row r="35" spans="1:10" ht="15.75" customHeight="1">
      <c r="C35" s="1"/>
      <c r="D35" s="6"/>
      <c r="E35" s="6"/>
      <c r="F35" s="6"/>
      <c r="G35" s="6"/>
      <c r="H35" s="6"/>
      <c r="I35" s="6"/>
      <c r="J35" s="6"/>
    </row>
    <row r="36" spans="1:10" ht="15.75" customHeight="1">
      <c r="C36" s="1"/>
      <c r="D36" s="6"/>
      <c r="E36" s="6"/>
      <c r="F36" s="6"/>
      <c r="G36" s="6"/>
      <c r="H36" s="6"/>
      <c r="I36" s="6"/>
      <c r="J36" s="6"/>
    </row>
    <row r="37" spans="1:10" ht="15.75" customHeight="1">
      <c r="C37" s="1"/>
    </row>
    <row r="38" spans="1:10" ht="15.75" customHeight="1">
      <c r="C38" s="1"/>
    </row>
    <row r="39" spans="1:10" ht="15.75" customHeight="1">
      <c r="C39" s="1"/>
    </row>
    <row r="40" spans="1:10" ht="15.75" customHeight="1">
      <c r="C40" s="1"/>
    </row>
    <row r="41" spans="1:10" ht="15.75" customHeight="1">
      <c r="C41" s="1"/>
    </row>
    <row r="42" spans="1:10" ht="15.75" customHeight="1">
      <c r="C42" s="1"/>
    </row>
    <row r="43" spans="1:10" ht="15.75" customHeight="1">
      <c r="C43" s="1"/>
    </row>
    <row r="44" spans="1:10" ht="15.75" customHeight="1">
      <c r="C44" s="1"/>
    </row>
    <row r="45" spans="1:10" ht="15.75" customHeight="1">
      <c r="C45" s="1"/>
    </row>
    <row r="46" spans="1:10" ht="15.75" customHeight="1">
      <c r="C46" s="1"/>
    </row>
    <row r="47" spans="1:10" ht="15.75" customHeight="1">
      <c r="C47" s="1"/>
    </row>
    <row r="48" spans="1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00"/>
  <sheetViews>
    <sheetView view="pageBreakPreview" topLeftCell="C15" zoomScale="60" zoomScaleNormal="50" workbookViewId="0">
      <selection activeCell="C24" sqref="C24:X29"/>
    </sheetView>
  </sheetViews>
  <sheetFormatPr defaultColWidth="14.42578125" defaultRowHeight="15" customHeight="1"/>
  <cols>
    <col min="1" max="2" width="20.7109375" customWidth="1"/>
    <col min="3" max="3" width="16.5703125" customWidth="1"/>
    <col min="4" max="4" width="19" customWidth="1"/>
    <col min="5" max="5" width="56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22" width="8.7109375" customWidth="1"/>
    <col min="23" max="23" width="10.5703125" customWidth="1"/>
    <col min="24" max="27" width="8.7109375" customWidth="1"/>
  </cols>
  <sheetData>
    <row r="1" spans="1:27">
      <c r="C1" s="1"/>
    </row>
    <row r="2" spans="1:27" ht="23.25">
      <c r="A2" s="2" t="s">
        <v>0</v>
      </c>
      <c r="B2" s="2"/>
      <c r="C2" s="3"/>
      <c r="D2" s="2" t="s">
        <v>1</v>
      </c>
      <c r="E2" s="2"/>
      <c r="F2" s="4" t="s">
        <v>2</v>
      </c>
      <c r="G2" s="3">
        <v>2</v>
      </c>
      <c r="H2" s="2"/>
      <c r="K2" s="4"/>
      <c r="L2" s="3"/>
      <c r="M2" s="5"/>
      <c r="N2" s="6"/>
    </row>
    <row r="3" spans="1:27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7" ht="21.75" customHeight="1">
      <c r="A4" s="119"/>
      <c r="B4" s="120"/>
      <c r="C4" s="12" t="s">
        <v>3</v>
      </c>
      <c r="D4" s="8"/>
      <c r="E4" s="121"/>
      <c r="F4" s="9"/>
      <c r="G4" s="12"/>
      <c r="H4" s="122" t="s">
        <v>4</v>
      </c>
      <c r="I4" s="16"/>
      <c r="J4" s="123"/>
      <c r="K4" s="124" t="s">
        <v>5</v>
      </c>
      <c r="L4" s="881" t="s">
        <v>6</v>
      </c>
      <c r="M4" s="882"/>
      <c r="N4" s="882"/>
      <c r="O4" s="882"/>
      <c r="P4" s="883"/>
      <c r="Q4" s="886" t="s">
        <v>7</v>
      </c>
      <c r="R4" s="887"/>
      <c r="S4" s="887"/>
      <c r="T4" s="887"/>
      <c r="U4" s="887"/>
      <c r="V4" s="887"/>
      <c r="W4" s="887"/>
      <c r="X4" s="888"/>
      <c r="Y4" s="125"/>
      <c r="Z4" s="125"/>
      <c r="AA4" s="125"/>
    </row>
    <row r="5" spans="1:27" ht="45.75">
      <c r="A5" s="126" t="s">
        <v>8</v>
      </c>
      <c r="B5" s="127"/>
      <c r="C5" s="22" t="s">
        <v>9</v>
      </c>
      <c r="D5" s="128" t="s">
        <v>10</v>
      </c>
      <c r="E5" s="129" t="s">
        <v>11</v>
      </c>
      <c r="F5" s="19" t="s">
        <v>12</v>
      </c>
      <c r="G5" s="22" t="s">
        <v>13</v>
      </c>
      <c r="H5" s="130" t="s">
        <v>14</v>
      </c>
      <c r="I5" s="131" t="s">
        <v>15</v>
      </c>
      <c r="J5" s="132" t="s">
        <v>16</v>
      </c>
      <c r="K5" s="133" t="s">
        <v>17</v>
      </c>
      <c r="L5" s="134" t="s">
        <v>18</v>
      </c>
      <c r="M5" s="134" t="s">
        <v>19</v>
      </c>
      <c r="N5" s="134" t="s">
        <v>20</v>
      </c>
      <c r="O5" s="135" t="s">
        <v>21</v>
      </c>
      <c r="P5" s="134" t="s">
        <v>22</v>
      </c>
      <c r="Q5" s="134" t="s">
        <v>23</v>
      </c>
      <c r="R5" s="134" t="s">
        <v>24</v>
      </c>
      <c r="S5" s="134" t="s">
        <v>25</v>
      </c>
      <c r="T5" s="134" t="s">
        <v>26</v>
      </c>
      <c r="U5" s="134" t="s">
        <v>27</v>
      </c>
      <c r="V5" s="134" t="s">
        <v>28</v>
      </c>
      <c r="W5" s="134" t="s">
        <v>29</v>
      </c>
      <c r="X5" s="9" t="s">
        <v>30</v>
      </c>
      <c r="Y5" s="125"/>
      <c r="Z5" s="125"/>
      <c r="AA5" s="125"/>
    </row>
    <row r="6" spans="1:27" ht="26.25" customHeight="1">
      <c r="A6" s="136" t="s">
        <v>31</v>
      </c>
      <c r="B6" s="31"/>
      <c r="C6" s="137" t="s">
        <v>55</v>
      </c>
      <c r="D6" s="138" t="s">
        <v>32</v>
      </c>
      <c r="E6" s="139" t="s">
        <v>56</v>
      </c>
      <c r="F6" s="140">
        <v>17</v>
      </c>
      <c r="G6" s="141"/>
      <c r="H6" s="42">
        <v>1.7</v>
      </c>
      <c r="I6" s="43">
        <v>4.42</v>
      </c>
      <c r="J6" s="44">
        <v>0.85</v>
      </c>
      <c r="K6" s="37">
        <v>49.98</v>
      </c>
      <c r="L6" s="42">
        <v>0</v>
      </c>
      <c r="M6" s="43">
        <v>0</v>
      </c>
      <c r="N6" s="43">
        <v>0.1</v>
      </c>
      <c r="O6" s="43">
        <v>0</v>
      </c>
      <c r="P6" s="91">
        <v>0</v>
      </c>
      <c r="Q6" s="42">
        <v>25.16</v>
      </c>
      <c r="R6" s="43">
        <v>18.190000000000001</v>
      </c>
      <c r="S6" s="43">
        <v>3.74</v>
      </c>
      <c r="T6" s="43">
        <v>0.1</v>
      </c>
      <c r="U6" s="43">
        <v>0</v>
      </c>
      <c r="V6" s="43">
        <v>0</v>
      </c>
      <c r="W6" s="43">
        <v>0</v>
      </c>
      <c r="X6" s="44">
        <v>0</v>
      </c>
      <c r="Y6" s="125"/>
      <c r="Z6" s="125"/>
      <c r="AA6" s="125"/>
    </row>
    <row r="7" spans="1:27" ht="26.25" customHeight="1">
      <c r="A7" s="136"/>
      <c r="B7" s="56"/>
      <c r="C7" s="49">
        <v>227</v>
      </c>
      <c r="D7" s="142" t="s">
        <v>57</v>
      </c>
      <c r="E7" s="143" t="s">
        <v>58</v>
      </c>
      <c r="F7" s="144">
        <v>150</v>
      </c>
      <c r="G7" s="45"/>
      <c r="H7" s="50">
        <v>4.3499999999999996</v>
      </c>
      <c r="I7" s="51">
        <v>3.9</v>
      </c>
      <c r="J7" s="52">
        <v>20.399999999999999</v>
      </c>
      <c r="K7" s="53">
        <v>134.25</v>
      </c>
      <c r="L7" s="50">
        <v>0.12</v>
      </c>
      <c r="M7" s="51">
        <v>0.08</v>
      </c>
      <c r="N7" s="51">
        <v>0</v>
      </c>
      <c r="O7" s="51">
        <v>19.5</v>
      </c>
      <c r="P7" s="145">
        <v>0.08</v>
      </c>
      <c r="Q7" s="50">
        <v>7.92</v>
      </c>
      <c r="R7" s="51">
        <v>109.87</v>
      </c>
      <c r="S7" s="51">
        <v>73.540000000000006</v>
      </c>
      <c r="T7" s="51">
        <v>2.46</v>
      </c>
      <c r="U7" s="51">
        <v>137.4</v>
      </c>
      <c r="V7" s="51">
        <v>2E-3</v>
      </c>
      <c r="W7" s="51">
        <v>2E-3</v>
      </c>
      <c r="X7" s="52">
        <v>8.9999999999999993E-3</v>
      </c>
      <c r="Y7" s="125"/>
      <c r="Z7" s="125"/>
      <c r="AA7" s="125"/>
    </row>
    <row r="8" spans="1:27" ht="44.25" customHeight="1">
      <c r="A8" s="136"/>
      <c r="B8" s="146" t="s">
        <v>59</v>
      </c>
      <c r="C8" s="147">
        <v>240</v>
      </c>
      <c r="D8" s="148" t="s">
        <v>51</v>
      </c>
      <c r="E8" s="149" t="s">
        <v>60</v>
      </c>
      <c r="F8" s="150">
        <v>90</v>
      </c>
      <c r="G8" s="147"/>
      <c r="H8" s="151">
        <v>20.170000000000002</v>
      </c>
      <c r="I8" s="152">
        <v>20.309999999999999</v>
      </c>
      <c r="J8" s="153">
        <v>2.09</v>
      </c>
      <c r="K8" s="147">
        <v>274</v>
      </c>
      <c r="L8" s="151">
        <v>7.0000000000000007E-2</v>
      </c>
      <c r="M8" s="152">
        <v>0.18</v>
      </c>
      <c r="N8" s="152">
        <v>1.5</v>
      </c>
      <c r="O8" s="152">
        <v>225</v>
      </c>
      <c r="P8" s="154">
        <v>0.42</v>
      </c>
      <c r="Q8" s="151">
        <v>157.65</v>
      </c>
      <c r="R8" s="152">
        <v>222.58</v>
      </c>
      <c r="S8" s="152">
        <v>26.64</v>
      </c>
      <c r="T8" s="152">
        <v>1.51</v>
      </c>
      <c r="U8" s="152">
        <v>237.86</v>
      </c>
      <c r="V8" s="152">
        <v>0</v>
      </c>
      <c r="W8" s="152">
        <v>0</v>
      </c>
      <c r="X8" s="153">
        <v>0.1</v>
      </c>
      <c r="Y8" s="125"/>
      <c r="Z8" s="125"/>
      <c r="AA8" s="125"/>
    </row>
    <row r="9" spans="1:27" ht="44.25" customHeight="1">
      <c r="A9" s="136"/>
      <c r="B9" s="155" t="s">
        <v>61</v>
      </c>
      <c r="C9" s="156">
        <v>81</v>
      </c>
      <c r="D9" s="157" t="s">
        <v>51</v>
      </c>
      <c r="E9" s="158" t="s">
        <v>62</v>
      </c>
      <c r="F9" s="159">
        <v>90</v>
      </c>
      <c r="G9" s="156"/>
      <c r="H9" s="160">
        <v>22.41</v>
      </c>
      <c r="I9" s="161">
        <v>15.3</v>
      </c>
      <c r="J9" s="162">
        <v>0.54</v>
      </c>
      <c r="K9" s="163">
        <v>229.77</v>
      </c>
      <c r="L9" s="160">
        <v>0.05</v>
      </c>
      <c r="M9" s="161">
        <v>0.14000000000000001</v>
      </c>
      <c r="N9" s="161">
        <v>1.24</v>
      </c>
      <c r="O9" s="161">
        <v>28.8</v>
      </c>
      <c r="P9" s="164">
        <v>0</v>
      </c>
      <c r="Q9" s="160">
        <v>27.54</v>
      </c>
      <c r="R9" s="161">
        <v>170.72</v>
      </c>
      <c r="S9" s="161">
        <v>21.15</v>
      </c>
      <c r="T9" s="161">
        <v>1.2</v>
      </c>
      <c r="U9" s="161">
        <v>240.57</v>
      </c>
      <c r="V9" s="161">
        <v>4.0000000000000001E-3</v>
      </c>
      <c r="W9" s="161">
        <v>0</v>
      </c>
      <c r="X9" s="162">
        <v>0.14000000000000001</v>
      </c>
      <c r="Y9" s="125"/>
      <c r="Z9" s="125"/>
      <c r="AA9" s="125"/>
    </row>
    <row r="10" spans="1:27" ht="37.5" customHeight="1">
      <c r="A10" s="136"/>
      <c r="B10" s="56"/>
      <c r="C10" s="69">
        <v>104</v>
      </c>
      <c r="D10" s="165" t="s">
        <v>45</v>
      </c>
      <c r="E10" s="166" t="s">
        <v>63</v>
      </c>
      <c r="F10" s="167">
        <v>200</v>
      </c>
      <c r="G10" s="69"/>
      <c r="H10" s="38">
        <v>0</v>
      </c>
      <c r="I10" s="40">
        <v>0</v>
      </c>
      <c r="J10" s="41">
        <v>19.2</v>
      </c>
      <c r="K10" s="70">
        <v>76.8</v>
      </c>
      <c r="L10" s="38">
        <v>0.16</v>
      </c>
      <c r="M10" s="40">
        <v>0.01</v>
      </c>
      <c r="N10" s="40">
        <v>9.16</v>
      </c>
      <c r="O10" s="40">
        <v>99</v>
      </c>
      <c r="P10" s="54">
        <v>1.1499999999999999</v>
      </c>
      <c r="Q10" s="38">
        <v>0.76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1">
        <v>0</v>
      </c>
      <c r="Y10" s="125"/>
      <c r="Z10" s="125"/>
      <c r="AA10" s="125"/>
    </row>
    <row r="11" spans="1:27" ht="26.25" customHeight="1">
      <c r="A11" s="136"/>
      <c r="B11" s="56"/>
      <c r="C11" s="70">
        <v>119</v>
      </c>
      <c r="D11" s="165" t="s">
        <v>40</v>
      </c>
      <c r="E11" s="56" t="s">
        <v>64</v>
      </c>
      <c r="F11" s="168">
        <v>25</v>
      </c>
      <c r="G11" s="69"/>
      <c r="H11" s="38">
        <v>1.78</v>
      </c>
      <c r="I11" s="40">
        <v>0.18</v>
      </c>
      <c r="J11" s="41">
        <v>11.05</v>
      </c>
      <c r="K11" s="59">
        <v>60</v>
      </c>
      <c r="L11" s="50">
        <v>2.5000000000000001E-2</v>
      </c>
      <c r="M11" s="51">
        <v>8.0000000000000002E-3</v>
      </c>
      <c r="N11" s="51">
        <v>0</v>
      </c>
      <c r="O11" s="51">
        <v>0</v>
      </c>
      <c r="P11" s="145">
        <v>0</v>
      </c>
      <c r="Q11" s="50">
        <v>9.25</v>
      </c>
      <c r="R11" s="51">
        <v>54.5</v>
      </c>
      <c r="S11" s="51">
        <v>16.25</v>
      </c>
      <c r="T11" s="51">
        <v>0.7</v>
      </c>
      <c r="U11" s="51">
        <v>23.25</v>
      </c>
      <c r="V11" s="51">
        <v>8.0000000000000004E-4</v>
      </c>
      <c r="W11" s="51">
        <v>2E-3</v>
      </c>
      <c r="X11" s="52">
        <v>0</v>
      </c>
      <c r="Y11" s="125"/>
      <c r="Z11" s="125"/>
      <c r="AA11" s="125"/>
    </row>
    <row r="12" spans="1:27" ht="26.25" customHeight="1">
      <c r="A12" s="136"/>
      <c r="B12" s="56"/>
      <c r="C12" s="69">
        <v>120</v>
      </c>
      <c r="D12" s="165" t="s">
        <v>42</v>
      </c>
      <c r="E12" s="56" t="s">
        <v>54</v>
      </c>
      <c r="F12" s="168">
        <v>20</v>
      </c>
      <c r="G12" s="69"/>
      <c r="H12" s="38">
        <v>1.1399999999999999</v>
      </c>
      <c r="I12" s="40">
        <v>0.22</v>
      </c>
      <c r="J12" s="41">
        <v>7.44</v>
      </c>
      <c r="K12" s="59">
        <v>36.26</v>
      </c>
      <c r="L12" s="50">
        <v>0.02</v>
      </c>
      <c r="M12" s="51">
        <v>2.4E-2</v>
      </c>
      <c r="N12" s="51">
        <v>0.08</v>
      </c>
      <c r="O12" s="51">
        <v>0</v>
      </c>
      <c r="P12" s="145">
        <v>0</v>
      </c>
      <c r="Q12" s="50">
        <v>6.8</v>
      </c>
      <c r="R12" s="51">
        <v>24</v>
      </c>
      <c r="S12" s="51">
        <v>8.1999999999999993</v>
      </c>
      <c r="T12" s="51">
        <v>0.46</v>
      </c>
      <c r="U12" s="51">
        <v>73.5</v>
      </c>
      <c r="V12" s="51">
        <v>2E-3</v>
      </c>
      <c r="W12" s="51">
        <v>2E-3</v>
      </c>
      <c r="X12" s="52">
        <v>1.2E-2</v>
      </c>
      <c r="Y12" s="125"/>
      <c r="Z12" s="125"/>
      <c r="AA12" s="125"/>
    </row>
    <row r="13" spans="1:27" ht="26.25" customHeight="1">
      <c r="A13" s="136"/>
      <c r="B13" s="169" t="s">
        <v>59</v>
      </c>
      <c r="C13" s="170"/>
      <c r="D13" s="171"/>
      <c r="E13" s="172" t="s">
        <v>47</v>
      </c>
      <c r="F13" s="173">
        <f>F6+F7+F8+F10+F11+F12</f>
        <v>502</v>
      </c>
      <c r="G13" s="174"/>
      <c r="H13" s="175">
        <f t="shared" ref="H13:X13" si="0">H6+H7+H8+H10+H11+H12</f>
        <v>29.140000000000004</v>
      </c>
      <c r="I13" s="176">
        <f t="shared" si="0"/>
        <v>29.029999999999998</v>
      </c>
      <c r="J13" s="177">
        <f t="shared" si="0"/>
        <v>61.03</v>
      </c>
      <c r="K13" s="178">
        <f t="shared" si="0"/>
        <v>631.29</v>
      </c>
      <c r="L13" s="175">
        <f t="shared" si="0"/>
        <v>0.39500000000000002</v>
      </c>
      <c r="M13" s="176">
        <f t="shared" si="0"/>
        <v>0.30200000000000005</v>
      </c>
      <c r="N13" s="176">
        <f t="shared" si="0"/>
        <v>10.84</v>
      </c>
      <c r="O13" s="176">
        <f t="shared" si="0"/>
        <v>343.5</v>
      </c>
      <c r="P13" s="179">
        <f t="shared" si="0"/>
        <v>1.65</v>
      </c>
      <c r="Q13" s="175">
        <f t="shared" si="0"/>
        <v>207.54000000000002</v>
      </c>
      <c r="R13" s="176">
        <f t="shared" si="0"/>
        <v>429.14</v>
      </c>
      <c r="S13" s="176">
        <f t="shared" si="0"/>
        <v>128.37</v>
      </c>
      <c r="T13" s="176">
        <f t="shared" si="0"/>
        <v>5.23</v>
      </c>
      <c r="U13" s="176">
        <f t="shared" si="0"/>
        <v>472.01</v>
      </c>
      <c r="V13" s="176">
        <f t="shared" si="0"/>
        <v>4.8000000000000004E-3</v>
      </c>
      <c r="W13" s="176">
        <f t="shared" si="0"/>
        <v>6.0000000000000001E-3</v>
      </c>
      <c r="X13" s="177">
        <f t="shared" si="0"/>
        <v>0.121</v>
      </c>
      <c r="Y13" s="125"/>
      <c r="Z13" s="125"/>
      <c r="AA13" s="125"/>
    </row>
    <row r="14" spans="1:27" ht="26.25" customHeight="1">
      <c r="A14" s="136"/>
      <c r="B14" s="180" t="s">
        <v>65</v>
      </c>
      <c r="C14" s="181"/>
      <c r="D14" s="182"/>
      <c r="E14" s="183"/>
      <c r="F14" s="184"/>
      <c r="G14" s="185"/>
      <c r="H14" s="186"/>
      <c r="I14" s="187"/>
      <c r="J14" s="188"/>
      <c r="K14" s="189"/>
      <c r="L14" s="186"/>
      <c r="M14" s="187"/>
      <c r="N14" s="187"/>
      <c r="O14" s="187"/>
      <c r="P14" s="190"/>
      <c r="Q14" s="186"/>
      <c r="R14" s="187"/>
      <c r="S14" s="187"/>
      <c r="T14" s="187"/>
      <c r="U14" s="187"/>
      <c r="V14" s="187"/>
      <c r="W14" s="187"/>
      <c r="X14" s="188"/>
      <c r="Y14" s="125"/>
      <c r="Z14" s="125"/>
      <c r="AA14" s="125"/>
    </row>
    <row r="15" spans="1:27" ht="26.25" customHeight="1">
      <c r="A15" s="136"/>
      <c r="B15" s="191" t="s">
        <v>59</v>
      </c>
      <c r="C15" s="192"/>
      <c r="D15" s="193"/>
      <c r="E15" s="172"/>
      <c r="F15" s="194"/>
      <c r="G15" s="192"/>
      <c r="H15" s="151"/>
      <c r="I15" s="152"/>
      <c r="J15" s="153"/>
      <c r="K15" s="195"/>
      <c r="L15" s="151"/>
      <c r="M15" s="152"/>
      <c r="N15" s="152"/>
      <c r="O15" s="152"/>
      <c r="P15" s="154"/>
      <c r="Q15" s="151"/>
      <c r="R15" s="152"/>
      <c r="S15" s="152"/>
      <c r="T15" s="152"/>
      <c r="U15" s="152"/>
      <c r="V15" s="152"/>
      <c r="W15" s="152"/>
      <c r="X15" s="153"/>
      <c r="Y15" s="125"/>
      <c r="Z15" s="125"/>
      <c r="AA15" s="125"/>
    </row>
    <row r="16" spans="1:27" ht="26.25" customHeight="1">
      <c r="A16" s="196"/>
      <c r="B16" s="197" t="s">
        <v>65</v>
      </c>
      <c r="C16" s="198"/>
      <c r="D16" s="199"/>
      <c r="E16" s="200"/>
      <c r="F16" s="201"/>
      <c r="G16" s="202"/>
      <c r="H16" s="203"/>
      <c r="I16" s="204"/>
      <c r="J16" s="205"/>
      <c r="K16" s="206"/>
      <c r="L16" s="203"/>
      <c r="M16" s="204"/>
      <c r="N16" s="204"/>
      <c r="O16" s="204"/>
      <c r="P16" s="207"/>
      <c r="Q16" s="203"/>
      <c r="R16" s="204"/>
      <c r="S16" s="204"/>
      <c r="T16" s="204"/>
      <c r="U16" s="204"/>
      <c r="V16" s="204"/>
      <c r="W16" s="204"/>
      <c r="X16" s="205"/>
      <c r="Y16" s="125"/>
      <c r="Z16" s="125"/>
      <c r="AA16" s="125"/>
    </row>
    <row r="17" spans="1:27" ht="26.25" customHeight="1">
      <c r="A17" s="208" t="s">
        <v>49</v>
      </c>
      <c r="B17" s="31"/>
      <c r="C17" s="209"/>
      <c r="D17" s="210"/>
      <c r="E17" s="211"/>
      <c r="F17" s="212"/>
      <c r="G17" s="213"/>
      <c r="H17" s="214"/>
      <c r="I17" s="215"/>
      <c r="J17" s="93"/>
      <c r="K17" s="53"/>
      <c r="L17" s="214"/>
      <c r="M17" s="215"/>
      <c r="N17" s="215"/>
      <c r="O17" s="215"/>
      <c r="P17" s="216"/>
      <c r="Q17" s="214"/>
      <c r="R17" s="215"/>
      <c r="S17" s="215"/>
      <c r="T17" s="215"/>
      <c r="U17" s="215"/>
      <c r="V17" s="215"/>
      <c r="W17" s="215"/>
      <c r="X17" s="93"/>
      <c r="Y17" s="125"/>
      <c r="Z17" s="125"/>
      <c r="AA17" s="125"/>
    </row>
    <row r="18" spans="1:27" ht="26.25" customHeight="1">
      <c r="A18" s="217"/>
      <c r="B18" s="46"/>
      <c r="C18" s="49"/>
      <c r="D18" s="46"/>
      <c r="E18" s="218"/>
      <c r="F18" s="63"/>
      <c r="G18" s="64"/>
      <c r="H18" s="50"/>
      <c r="I18" s="51"/>
      <c r="J18" s="52"/>
      <c r="K18" s="53"/>
      <c r="L18" s="50"/>
      <c r="M18" s="51"/>
      <c r="N18" s="51"/>
      <c r="O18" s="51"/>
      <c r="P18" s="145"/>
      <c r="Q18" s="50"/>
      <c r="R18" s="51"/>
      <c r="S18" s="51"/>
      <c r="T18" s="51"/>
      <c r="U18" s="51"/>
      <c r="V18" s="51"/>
      <c r="W18" s="51"/>
      <c r="X18" s="52"/>
      <c r="Y18" s="125"/>
      <c r="Z18" s="125"/>
      <c r="AA18" s="125"/>
    </row>
    <row r="19" spans="1:27" ht="43.5" customHeight="1">
      <c r="A19" s="219"/>
      <c r="B19" s="220" t="s">
        <v>59</v>
      </c>
      <c r="C19" s="221"/>
      <c r="D19" s="222"/>
      <c r="E19" s="223"/>
      <c r="F19" s="224"/>
      <c r="G19" s="225"/>
      <c r="H19" s="151"/>
      <c r="I19" s="152"/>
      <c r="J19" s="153"/>
      <c r="K19" s="147"/>
      <c r="L19" s="151"/>
      <c r="M19" s="152"/>
      <c r="N19" s="152"/>
      <c r="O19" s="152"/>
      <c r="P19" s="154"/>
      <c r="Q19" s="151"/>
      <c r="R19" s="152"/>
      <c r="S19" s="226"/>
      <c r="T19" s="152"/>
      <c r="U19" s="152"/>
      <c r="V19" s="152"/>
      <c r="W19" s="152"/>
      <c r="X19" s="153"/>
      <c r="Y19" s="125"/>
      <c r="Z19" s="227"/>
      <c r="AA19" s="125"/>
    </row>
    <row r="20" spans="1:27" ht="26.25" customHeight="1">
      <c r="A20" s="219"/>
      <c r="B20" s="228" t="s">
        <v>65</v>
      </c>
      <c r="C20" s="229"/>
      <c r="D20" s="230"/>
      <c r="E20" s="231"/>
      <c r="F20" s="232"/>
      <c r="G20" s="233"/>
      <c r="H20" s="160"/>
      <c r="I20" s="161"/>
      <c r="J20" s="162"/>
      <c r="K20" s="163"/>
      <c r="L20" s="160"/>
      <c r="M20" s="161"/>
      <c r="N20" s="161"/>
      <c r="O20" s="161"/>
      <c r="P20" s="164"/>
      <c r="Q20" s="160"/>
      <c r="R20" s="161"/>
      <c r="S20" s="161"/>
      <c r="T20" s="161"/>
      <c r="U20" s="161"/>
      <c r="V20" s="161"/>
      <c r="W20" s="161"/>
      <c r="X20" s="162"/>
      <c r="Y20" s="125"/>
      <c r="Z20" s="227"/>
      <c r="AA20" s="125"/>
    </row>
    <row r="21" spans="1:27" ht="33" customHeight="1">
      <c r="A21" s="219"/>
      <c r="B21" s="234" t="s">
        <v>59</v>
      </c>
      <c r="C21" s="235"/>
      <c r="D21" s="236"/>
      <c r="E21" s="169"/>
      <c r="F21" s="221"/>
      <c r="G21" s="225"/>
      <c r="H21" s="237"/>
      <c r="I21" s="238"/>
      <c r="J21" s="239"/>
      <c r="K21" s="240"/>
      <c r="L21" s="151"/>
      <c r="M21" s="152"/>
      <c r="N21" s="152"/>
      <c r="O21" s="152"/>
      <c r="P21" s="154"/>
      <c r="Q21" s="151"/>
      <c r="R21" s="152"/>
      <c r="S21" s="152"/>
      <c r="T21" s="152"/>
      <c r="U21" s="152"/>
      <c r="V21" s="152"/>
      <c r="W21" s="152"/>
      <c r="X21" s="153"/>
      <c r="Y21" s="125"/>
      <c r="Z21" s="227"/>
      <c r="AA21" s="125"/>
    </row>
    <row r="22" spans="1:27" ht="33" customHeight="1">
      <c r="A22" s="219"/>
      <c r="B22" s="241" t="s">
        <v>65</v>
      </c>
      <c r="C22" s="229"/>
      <c r="D22" s="242"/>
      <c r="E22" s="230"/>
      <c r="F22" s="229"/>
      <c r="G22" s="156"/>
      <c r="H22" s="243"/>
      <c r="I22" s="244"/>
      <c r="J22" s="245"/>
      <c r="K22" s="246"/>
      <c r="L22" s="243"/>
      <c r="M22" s="244"/>
      <c r="N22" s="244"/>
      <c r="O22" s="244"/>
      <c r="P22" s="247"/>
      <c r="Q22" s="243"/>
      <c r="R22" s="244"/>
      <c r="S22" s="244"/>
      <c r="T22" s="244"/>
      <c r="U22" s="244"/>
      <c r="V22" s="244"/>
      <c r="W22" s="244"/>
      <c r="X22" s="245"/>
      <c r="Y22" s="125"/>
      <c r="Z22" s="227"/>
      <c r="AA22" s="125"/>
    </row>
    <row r="23" spans="1:27" ht="51" customHeight="1">
      <c r="A23" s="219"/>
      <c r="B23" s="248"/>
      <c r="C23" s="249"/>
      <c r="D23" s="57"/>
      <c r="E23" s="61"/>
      <c r="F23" s="55"/>
      <c r="G23" s="99"/>
      <c r="H23" s="38"/>
      <c r="I23" s="40"/>
      <c r="J23" s="41"/>
      <c r="K23" s="70"/>
      <c r="L23" s="50"/>
      <c r="M23" s="51"/>
      <c r="N23" s="51"/>
      <c r="O23" s="51"/>
      <c r="P23" s="145"/>
      <c r="Q23" s="50"/>
      <c r="R23" s="51"/>
      <c r="S23" s="51"/>
      <c r="T23" s="51"/>
      <c r="U23" s="51"/>
      <c r="V23" s="51"/>
      <c r="W23" s="51"/>
      <c r="X23" s="52"/>
      <c r="Y23" s="125"/>
      <c r="Z23" s="227"/>
      <c r="AA23" s="125"/>
    </row>
    <row r="24" spans="1:27" ht="26.25" customHeight="1">
      <c r="A24" s="219"/>
      <c r="B24" s="248"/>
      <c r="C24" s="53"/>
      <c r="D24" s="46"/>
      <c r="E24" s="64"/>
      <c r="F24" s="63"/>
      <c r="G24" s="45"/>
      <c r="H24" s="50"/>
      <c r="I24" s="51"/>
      <c r="J24" s="52"/>
      <c r="K24" s="66"/>
      <c r="L24" s="50"/>
      <c r="M24" s="51"/>
      <c r="N24" s="51"/>
      <c r="O24" s="51"/>
      <c r="P24" s="145"/>
      <c r="Q24" s="50"/>
      <c r="R24" s="51"/>
      <c r="S24" s="51"/>
      <c r="T24" s="51"/>
      <c r="U24" s="51"/>
      <c r="V24" s="51"/>
      <c r="W24" s="51"/>
      <c r="X24" s="52"/>
      <c r="Y24" s="125"/>
      <c r="Z24" s="125"/>
      <c r="AA24" s="125"/>
    </row>
    <row r="25" spans="1:27" ht="26.25" customHeight="1">
      <c r="A25" s="219"/>
      <c r="B25" s="248"/>
      <c r="C25" s="49"/>
      <c r="D25" s="46"/>
      <c r="E25" s="64"/>
      <c r="F25" s="63"/>
      <c r="G25" s="45"/>
      <c r="H25" s="50"/>
      <c r="I25" s="51"/>
      <c r="J25" s="52"/>
      <c r="K25" s="66"/>
      <c r="L25" s="50"/>
      <c r="M25" s="51"/>
      <c r="N25" s="51"/>
      <c r="O25" s="51"/>
      <c r="P25" s="145"/>
      <c r="Q25" s="50"/>
      <c r="R25" s="51"/>
      <c r="S25" s="51"/>
      <c r="T25" s="51"/>
      <c r="U25" s="51"/>
      <c r="V25" s="51"/>
      <c r="W25" s="51"/>
      <c r="X25" s="52"/>
      <c r="Y25" s="125"/>
      <c r="Z25" s="125"/>
      <c r="AA25" s="125"/>
    </row>
    <row r="26" spans="1:27" ht="26.25" customHeight="1">
      <c r="A26" s="219"/>
      <c r="B26" s="234" t="s">
        <v>59</v>
      </c>
      <c r="C26" s="250"/>
      <c r="D26" s="234"/>
      <c r="E26" s="251"/>
      <c r="F26" s="252"/>
      <c r="G26" s="253"/>
      <c r="H26" s="175"/>
      <c r="I26" s="176"/>
      <c r="J26" s="177"/>
      <c r="K26" s="178"/>
      <c r="L26" s="175"/>
      <c r="M26" s="176"/>
      <c r="N26" s="176"/>
      <c r="O26" s="176"/>
      <c r="P26" s="179"/>
      <c r="Q26" s="175"/>
      <c r="R26" s="176"/>
      <c r="S26" s="176"/>
      <c r="T26" s="176"/>
      <c r="U26" s="176"/>
      <c r="V26" s="176"/>
      <c r="W26" s="176"/>
      <c r="X26" s="177"/>
      <c r="Y26" s="125"/>
      <c r="Z26" s="125"/>
      <c r="AA26" s="125"/>
    </row>
    <row r="27" spans="1:27" ht="26.25" customHeight="1">
      <c r="A27" s="219"/>
      <c r="B27" s="241" t="s">
        <v>65</v>
      </c>
      <c r="C27" s="254"/>
      <c r="D27" s="255"/>
      <c r="E27" s="256"/>
      <c r="F27" s="257"/>
      <c r="G27" s="258"/>
      <c r="H27" s="186"/>
      <c r="I27" s="187"/>
      <c r="J27" s="188"/>
      <c r="K27" s="189"/>
      <c r="L27" s="186"/>
      <c r="M27" s="187"/>
      <c r="N27" s="187"/>
      <c r="O27" s="187"/>
      <c r="P27" s="190"/>
      <c r="Q27" s="186"/>
      <c r="R27" s="187"/>
      <c r="S27" s="187"/>
      <c r="T27" s="187"/>
      <c r="U27" s="187"/>
      <c r="V27" s="187"/>
      <c r="W27" s="187"/>
      <c r="X27" s="188"/>
      <c r="Y27" s="125"/>
      <c r="Z27" s="125"/>
      <c r="AA27" s="125"/>
    </row>
    <row r="28" spans="1:27" ht="26.25" customHeight="1">
      <c r="A28" s="219"/>
      <c r="B28" s="234" t="s">
        <v>59</v>
      </c>
      <c r="C28" s="259"/>
      <c r="D28" s="260"/>
      <c r="E28" s="261"/>
      <c r="F28" s="262"/>
      <c r="G28" s="192"/>
      <c r="H28" s="263"/>
      <c r="I28" s="264"/>
      <c r="J28" s="265"/>
      <c r="K28" s="266"/>
      <c r="L28" s="263"/>
      <c r="M28" s="264"/>
      <c r="N28" s="264"/>
      <c r="O28" s="264"/>
      <c r="P28" s="267"/>
      <c r="Q28" s="263"/>
      <c r="R28" s="264"/>
      <c r="S28" s="264"/>
      <c r="T28" s="264"/>
      <c r="U28" s="264"/>
      <c r="V28" s="264"/>
      <c r="W28" s="264"/>
      <c r="X28" s="265"/>
      <c r="Y28" s="125"/>
      <c r="Z28" s="125"/>
      <c r="AA28" s="125"/>
    </row>
    <row r="29" spans="1:27" ht="26.25" customHeight="1">
      <c r="A29" s="268"/>
      <c r="B29" s="269" t="s">
        <v>65</v>
      </c>
      <c r="C29" s="270"/>
      <c r="D29" s="269"/>
      <c r="E29" s="271"/>
      <c r="F29" s="272"/>
      <c r="G29" s="202"/>
      <c r="H29" s="273"/>
      <c r="I29" s="274"/>
      <c r="J29" s="275"/>
      <c r="K29" s="276"/>
      <c r="L29" s="277"/>
      <c r="M29" s="278"/>
      <c r="N29" s="278"/>
      <c r="O29" s="278"/>
      <c r="P29" s="279"/>
      <c r="Q29" s="277"/>
      <c r="R29" s="278"/>
      <c r="S29" s="278"/>
      <c r="T29" s="278"/>
      <c r="U29" s="278"/>
      <c r="V29" s="278"/>
      <c r="W29" s="278"/>
      <c r="X29" s="280"/>
      <c r="Y29" s="125"/>
      <c r="Z29" s="125"/>
      <c r="AA29" s="125"/>
    </row>
    <row r="30" spans="1:27" ht="26.25" customHeight="1">
      <c r="A30" s="281"/>
      <c r="B30" s="281"/>
      <c r="C30" s="282"/>
      <c r="D30" s="281"/>
      <c r="E30" s="283"/>
      <c r="F30" s="281"/>
      <c r="G30" s="281"/>
      <c r="H30" s="281"/>
      <c r="I30" s="281"/>
      <c r="J30" s="281"/>
      <c r="K30" s="284"/>
      <c r="L30" s="281"/>
      <c r="M30" s="281"/>
      <c r="N30" s="281"/>
      <c r="O30" s="281"/>
      <c r="P30" s="281"/>
      <c r="Q30" s="281"/>
      <c r="R30" s="281"/>
      <c r="S30" s="281"/>
      <c r="T30" s="285"/>
      <c r="U30" s="285"/>
      <c r="V30" s="285"/>
      <c r="W30" s="285"/>
      <c r="X30" s="285"/>
      <c r="Y30" s="285"/>
      <c r="Z30" s="285"/>
      <c r="AA30" s="285"/>
    </row>
    <row r="31" spans="1:27" ht="26.25" customHeight="1">
      <c r="A31" s="286" t="s">
        <v>68</v>
      </c>
      <c r="B31" s="281"/>
      <c r="C31" s="282"/>
      <c r="D31" s="281"/>
      <c r="E31" s="283"/>
      <c r="F31" s="281"/>
      <c r="G31" s="281"/>
      <c r="H31" s="281"/>
      <c r="I31" s="281"/>
      <c r="J31" s="281"/>
      <c r="K31" s="284"/>
      <c r="L31" s="281"/>
      <c r="M31" s="281"/>
      <c r="N31" s="281"/>
      <c r="O31" s="281"/>
      <c r="P31" s="281"/>
      <c r="Q31" s="281"/>
      <c r="R31" s="281"/>
      <c r="S31" s="281"/>
      <c r="T31" s="285"/>
      <c r="U31" s="285"/>
      <c r="V31" s="285"/>
      <c r="W31" s="285"/>
      <c r="X31" s="285"/>
      <c r="Y31" s="285"/>
      <c r="Z31" s="285"/>
      <c r="AA31" s="285"/>
    </row>
    <row r="32" spans="1:27" ht="15.75" customHeight="1">
      <c r="A32" s="287" t="s">
        <v>69</v>
      </c>
      <c r="B32" s="6"/>
      <c r="C32" s="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27" ht="15.75" customHeight="1">
      <c r="A33" s="6"/>
      <c r="B33" s="6"/>
      <c r="C33" s="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27" ht="15.75" customHeight="1">
      <c r="A34" s="6"/>
      <c r="B34" s="6"/>
      <c r="C34" s="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27" ht="15.75" customHeight="1">
      <c r="A35" s="6"/>
      <c r="B35" s="6"/>
      <c r="C35" s="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27" ht="15.75" customHeight="1">
      <c r="A36" s="6"/>
      <c r="B36" s="6"/>
      <c r="C36" s="1"/>
    </row>
    <row r="37" spans="1:27" ht="15.75" customHeight="1">
      <c r="A37" s="6"/>
      <c r="B37" s="6"/>
      <c r="C37" s="1"/>
    </row>
    <row r="38" spans="1:27" ht="15.75" customHeight="1">
      <c r="A38" s="6"/>
      <c r="B38" s="6"/>
      <c r="C38" s="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27" ht="15.75" customHeight="1">
      <c r="A39" s="6"/>
      <c r="B39" s="6"/>
      <c r="C39" s="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27" ht="15.75" customHeight="1">
      <c r="A40" s="6"/>
      <c r="B40" s="6"/>
      <c r="C40" s="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27" ht="15.75" customHeight="1">
      <c r="A41" s="6"/>
      <c r="B41" s="6"/>
      <c r="C41" s="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27" ht="15.75" customHeight="1">
      <c r="A42" s="288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</row>
    <row r="43" spans="1:27" ht="15.75" customHeight="1">
      <c r="A43" s="288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</row>
    <row r="44" spans="1:27" ht="15.75" customHeight="1">
      <c r="A44" s="288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</row>
    <row r="45" spans="1:27" ht="15.75" customHeight="1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</row>
    <row r="46" spans="1:27" ht="15.75" customHeight="1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</row>
    <row r="47" spans="1:27" ht="15.75" customHeight="1">
      <c r="C47" s="1"/>
    </row>
    <row r="48" spans="1:27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0866141732283472" right="0.70866141732283472" top="0.74803149606299213" bottom="0.74803149606299213" header="0" footer="0"/>
  <pageSetup paperSize="9" scale="35" orientation="landscape" r:id="rId1"/>
  <colBreaks count="2" manualBreakCount="2">
    <brk id="24" max="1048575" man="1"/>
    <brk id="2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00"/>
  <sheetViews>
    <sheetView topLeftCell="A32" zoomScale="50" zoomScaleNormal="50" workbookViewId="0">
      <selection activeCell="Y23" sqref="Y23"/>
    </sheetView>
  </sheetViews>
  <sheetFormatPr defaultColWidth="14.42578125" defaultRowHeight="15" customHeight="1"/>
  <cols>
    <col min="1" max="1" width="19.7109375" customWidth="1"/>
    <col min="2" max="2" width="10.42578125" customWidth="1"/>
    <col min="3" max="3" width="16.14062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22" width="8.7109375" customWidth="1"/>
    <col min="23" max="23" width="13" customWidth="1"/>
    <col min="24" max="24" width="8.7109375" customWidth="1"/>
  </cols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289">
        <v>19</v>
      </c>
      <c r="H2" s="2"/>
      <c r="K2" s="4"/>
      <c r="L2" s="3"/>
      <c r="M2" s="5"/>
      <c r="N2" s="6"/>
    </row>
    <row r="3" spans="1:24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119"/>
      <c r="C4" s="9" t="s">
        <v>3</v>
      </c>
      <c r="D4" s="365"/>
      <c r="E4" s="11"/>
      <c r="F4" s="9"/>
      <c r="G4" s="9"/>
      <c r="H4" s="441" t="s">
        <v>4</v>
      </c>
      <c r="I4" s="292"/>
      <c r="J4" s="292"/>
      <c r="K4" s="124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45.75">
      <c r="A5" s="126" t="s">
        <v>8</v>
      </c>
      <c r="B5" s="126"/>
      <c r="C5" s="416" t="s">
        <v>9</v>
      </c>
      <c r="D5" s="18" t="s">
        <v>10</v>
      </c>
      <c r="E5" s="21" t="s">
        <v>11</v>
      </c>
      <c r="F5" s="19" t="s">
        <v>12</v>
      </c>
      <c r="G5" s="19" t="s">
        <v>13</v>
      </c>
      <c r="H5" s="23" t="s">
        <v>14</v>
      </c>
      <c r="I5" s="24" t="s">
        <v>15</v>
      </c>
      <c r="J5" s="295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37.5" customHeight="1">
      <c r="A6" s="208" t="s">
        <v>31</v>
      </c>
      <c r="B6" s="208"/>
      <c r="C6" s="86">
        <v>24</v>
      </c>
      <c r="D6" s="421" t="s">
        <v>103</v>
      </c>
      <c r="E6" s="139" t="s">
        <v>105</v>
      </c>
      <c r="F6" s="504">
        <v>150</v>
      </c>
      <c r="G6" s="421"/>
      <c r="H6" s="42">
        <v>0.6</v>
      </c>
      <c r="I6" s="43">
        <v>0</v>
      </c>
      <c r="J6" s="44">
        <v>16.95</v>
      </c>
      <c r="K6" s="843">
        <v>69</v>
      </c>
      <c r="L6" s="42">
        <v>0.01</v>
      </c>
      <c r="M6" s="43">
        <v>0.03</v>
      </c>
      <c r="N6" s="43">
        <v>19.5</v>
      </c>
      <c r="O6" s="43">
        <v>0</v>
      </c>
      <c r="P6" s="91">
        <v>0</v>
      </c>
      <c r="Q6" s="42">
        <v>24</v>
      </c>
      <c r="R6" s="43">
        <v>16.5</v>
      </c>
      <c r="S6" s="43">
        <v>13.5</v>
      </c>
      <c r="T6" s="43">
        <v>3.3</v>
      </c>
      <c r="U6" s="43">
        <v>417</v>
      </c>
      <c r="V6" s="43">
        <v>3.0000000000000001E-3</v>
      </c>
      <c r="W6" s="43">
        <v>5.0000000000000001E-4</v>
      </c>
      <c r="X6" s="44">
        <v>1.4999999999999999E-2</v>
      </c>
    </row>
    <row r="7" spans="1:24" ht="37.5" customHeight="1">
      <c r="A7" s="136"/>
      <c r="B7" s="220" t="s">
        <v>59</v>
      </c>
      <c r="C7" s="763">
        <v>78</v>
      </c>
      <c r="D7" s="844" t="s">
        <v>51</v>
      </c>
      <c r="E7" s="169" t="s">
        <v>108</v>
      </c>
      <c r="F7" s="845">
        <v>90</v>
      </c>
      <c r="G7" s="844"/>
      <c r="H7" s="151">
        <v>15.03</v>
      </c>
      <c r="I7" s="152">
        <v>9.99</v>
      </c>
      <c r="J7" s="153">
        <v>14.58</v>
      </c>
      <c r="K7" s="846">
        <v>208.08</v>
      </c>
      <c r="L7" s="151">
        <v>0.09</v>
      </c>
      <c r="M7" s="152">
        <v>0.11</v>
      </c>
      <c r="N7" s="152">
        <v>1.35</v>
      </c>
      <c r="O7" s="152">
        <v>144</v>
      </c>
      <c r="P7" s="154">
        <v>0.27</v>
      </c>
      <c r="Q7" s="151">
        <v>58.42</v>
      </c>
      <c r="R7" s="152">
        <v>194.16</v>
      </c>
      <c r="S7" s="152">
        <v>50.25</v>
      </c>
      <c r="T7" s="152">
        <v>1.1499999999999999</v>
      </c>
      <c r="U7" s="152">
        <v>351.77</v>
      </c>
      <c r="V7" s="152">
        <v>0.1</v>
      </c>
      <c r="W7" s="152">
        <v>1.2999999999999999E-2</v>
      </c>
      <c r="X7" s="153">
        <v>0.5</v>
      </c>
    </row>
    <row r="8" spans="1:24" ht="37.5" customHeight="1">
      <c r="A8" s="136"/>
      <c r="B8" s="487" t="s">
        <v>65</v>
      </c>
      <c r="C8" s="229">
        <v>146</v>
      </c>
      <c r="D8" s="157" t="s">
        <v>51</v>
      </c>
      <c r="E8" s="231" t="s">
        <v>138</v>
      </c>
      <c r="F8" s="847">
        <v>90</v>
      </c>
      <c r="G8" s="233"/>
      <c r="H8" s="160">
        <v>19.260000000000002</v>
      </c>
      <c r="I8" s="161">
        <v>3.42</v>
      </c>
      <c r="J8" s="162">
        <v>3.15</v>
      </c>
      <c r="K8" s="163">
        <v>120.87</v>
      </c>
      <c r="L8" s="160">
        <v>0.06</v>
      </c>
      <c r="M8" s="161">
        <v>0.13</v>
      </c>
      <c r="N8" s="161">
        <v>2.27</v>
      </c>
      <c r="O8" s="161">
        <v>17.2</v>
      </c>
      <c r="P8" s="164">
        <v>0.28000000000000003</v>
      </c>
      <c r="Q8" s="160">
        <v>36.35</v>
      </c>
      <c r="R8" s="161">
        <v>149.9</v>
      </c>
      <c r="S8" s="161">
        <v>21.2</v>
      </c>
      <c r="T8" s="161">
        <v>0.7</v>
      </c>
      <c r="U8" s="161">
        <v>38.299999999999997</v>
      </c>
      <c r="V8" s="161">
        <v>0</v>
      </c>
      <c r="W8" s="161">
        <v>8.9999999999999998E-4</v>
      </c>
      <c r="X8" s="162">
        <v>0.65</v>
      </c>
    </row>
    <row r="9" spans="1:24" ht="37.5" customHeight="1">
      <c r="A9" s="136"/>
      <c r="B9" s="136"/>
      <c r="C9" s="55">
        <v>52</v>
      </c>
      <c r="D9" s="165" t="s">
        <v>57</v>
      </c>
      <c r="E9" s="730" t="s">
        <v>128</v>
      </c>
      <c r="F9" s="848">
        <v>150</v>
      </c>
      <c r="G9" s="456"/>
      <c r="H9" s="38">
        <v>3.15</v>
      </c>
      <c r="I9" s="40">
        <v>4.5</v>
      </c>
      <c r="J9" s="41">
        <v>17.55</v>
      </c>
      <c r="K9" s="70">
        <v>122.85</v>
      </c>
      <c r="L9" s="38">
        <v>0.16</v>
      </c>
      <c r="M9" s="40">
        <v>0.11</v>
      </c>
      <c r="N9" s="40">
        <v>25.3</v>
      </c>
      <c r="O9" s="40">
        <v>15</v>
      </c>
      <c r="P9" s="54">
        <v>0.03</v>
      </c>
      <c r="Q9" s="38">
        <v>16.260000000000002</v>
      </c>
      <c r="R9" s="40">
        <v>94.6</v>
      </c>
      <c r="S9" s="40">
        <v>35.32</v>
      </c>
      <c r="T9" s="40">
        <v>15.9</v>
      </c>
      <c r="U9" s="40">
        <v>807.75</v>
      </c>
      <c r="V9" s="40">
        <v>8.0000000000000002E-3</v>
      </c>
      <c r="W9" s="40">
        <v>1E-3</v>
      </c>
      <c r="X9" s="41">
        <v>4.4999999999999998E-2</v>
      </c>
    </row>
    <row r="10" spans="1:24" ht="15.75">
      <c r="A10" s="136"/>
      <c r="B10" s="136"/>
      <c r="C10" s="55">
        <v>102</v>
      </c>
      <c r="D10" s="165" t="s">
        <v>45</v>
      </c>
      <c r="E10" s="166" t="s">
        <v>102</v>
      </c>
      <c r="F10" s="167">
        <v>200</v>
      </c>
      <c r="G10" s="69"/>
      <c r="H10" s="38">
        <v>1</v>
      </c>
      <c r="I10" s="40">
        <v>0</v>
      </c>
      <c r="J10" s="41">
        <v>23.6</v>
      </c>
      <c r="K10" s="70">
        <v>98.4</v>
      </c>
      <c r="L10" s="38">
        <v>0.02</v>
      </c>
      <c r="M10" s="40">
        <v>0.02</v>
      </c>
      <c r="N10" s="40">
        <v>0.78</v>
      </c>
      <c r="O10" s="40">
        <v>60</v>
      </c>
      <c r="P10" s="54">
        <v>0</v>
      </c>
      <c r="Q10" s="38">
        <v>57.3</v>
      </c>
      <c r="R10" s="40">
        <v>45.38</v>
      </c>
      <c r="S10" s="40">
        <v>30.14</v>
      </c>
      <c r="T10" s="40">
        <v>1.08</v>
      </c>
      <c r="U10" s="40">
        <v>243</v>
      </c>
      <c r="V10" s="40">
        <v>5.9999999999999995E-4</v>
      </c>
      <c r="W10" s="40">
        <v>4.0000000000000002E-4</v>
      </c>
      <c r="X10" s="41">
        <v>0</v>
      </c>
    </row>
    <row r="11" spans="1:24" ht="37.5" customHeight="1">
      <c r="A11" s="136"/>
      <c r="B11" s="136"/>
      <c r="C11" s="60">
        <v>119</v>
      </c>
      <c r="D11" s="165" t="s">
        <v>40</v>
      </c>
      <c r="E11" s="56" t="s">
        <v>53</v>
      </c>
      <c r="F11" s="168">
        <v>30</v>
      </c>
      <c r="G11" s="822"/>
      <c r="H11" s="38">
        <v>2.13</v>
      </c>
      <c r="I11" s="40">
        <v>0.21</v>
      </c>
      <c r="J11" s="41">
        <v>13.26</v>
      </c>
      <c r="K11" s="59">
        <v>72</v>
      </c>
      <c r="L11" s="50">
        <v>0.03</v>
      </c>
      <c r="M11" s="51">
        <v>0.01</v>
      </c>
      <c r="N11" s="51">
        <v>0</v>
      </c>
      <c r="O11" s="51">
        <v>0</v>
      </c>
      <c r="P11" s="145">
        <v>0</v>
      </c>
      <c r="Q11" s="50">
        <v>11.1</v>
      </c>
      <c r="R11" s="51">
        <v>65.400000000000006</v>
      </c>
      <c r="S11" s="51">
        <v>19.5</v>
      </c>
      <c r="T11" s="51">
        <v>0.84</v>
      </c>
      <c r="U11" s="51">
        <v>27.9</v>
      </c>
      <c r="V11" s="51">
        <v>1E-3</v>
      </c>
      <c r="W11" s="51">
        <v>2E-3</v>
      </c>
      <c r="X11" s="52">
        <v>0</v>
      </c>
    </row>
    <row r="12" spans="1:24" ht="37.5" customHeight="1">
      <c r="A12" s="136"/>
      <c r="B12" s="136"/>
      <c r="C12" s="55">
        <v>120</v>
      </c>
      <c r="D12" s="165" t="s">
        <v>42</v>
      </c>
      <c r="E12" s="56" t="s">
        <v>54</v>
      </c>
      <c r="F12" s="168">
        <v>20</v>
      </c>
      <c r="G12" s="822"/>
      <c r="H12" s="38">
        <v>1.1399999999999999</v>
      </c>
      <c r="I12" s="40">
        <v>0.22</v>
      </c>
      <c r="J12" s="41">
        <v>7.44</v>
      </c>
      <c r="K12" s="59">
        <v>36.26</v>
      </c>
      <c r="L12" s="50">
        <v>0.02</v>
      </c>
      <c r="M12" s="51">
        <v>2.4E-2</v>
      </c>
      <c r="N12" s="51">
        <v>0.08</v>
      </c>
      <c r="O12" s="51">
        <v>0</v>
      </c>
      <c r="P12" s="145">
        <v>0</v>
      </c>
      <c r="Q12" s="50">
        <v>6.8</v>
      </c>
      <c r="R12" s="51">
        <v>24</v>
      </c>
      <c r="S12" s="51">
        <v>8.1999999999999993</v>
      </c>
      <c r="T12" s="51">
        <v>0.46</v>
      </c>
      <c r="U12" s="51">
        <v>73.5</v>
      </c>
      <c r="V12" s="51">
        <v>2E-3</v>
      </c>
      <c r="W12" s="51">
        <v>2E-3</v>
      </c>
      <c r="X12" s="52">
        <v>1.2E-2</v>
      </c>
    </row>
    <row r="13" spans="1:24" ht="37.5" customHeight="1">
      <c r="A13" s="136"/>
      <c r="B13" s="220" t="s">
        <v>59</v>
      </c>
      <c r="C13" s="221"/>
      <c r="D13" s="171"/>
      <c r="E13" s="521" t="s">
        <v>47</v>
      </c>
      <c r="F13" s="173">
        <f t="shared" ref="F13:X13" si="0">F6+F7+F9+F10+F11+F12</f>
        <v>640</v>
      </c>
      <c r="G13" s="174">
        <f t="shared" si="0"/>
        <v>0</v>
      </c>
      <c r="H13" s="175">
        <f t="shared" si="0"/>
        <v>23.049999999999997</v>
      </c>
      <c r="I13" s="176">
        <f t="shared" si="0"/>
        <v>14.920000000000002</v>
      </c>
      <c r="J13" s="177">
        <f t="shared" si="0"/>
        <v>93.38000000000001</v>
      </c>
      <c r="K13" s="178">
        <f t="shared" si="0"/>
        <v>606.59</v>
      </c>
      <c r="L13" s="175">
        <f t="shared" si="0"/>
        <v>0.33000000000000007</v>
      </c>
      <c r="M13" s="176">
        <f t="shared" si="0"/>
        <v>0.30400000000000005</v>
      </c>
      <c r="N13" s="176">
        <f t="shared" si="0"/>
        <v>47.010000000000005</v>
      </c>
      <c r="O13" s="176">
        <f t="shared" si="0"/>
        <v>219</v>
      </c>
      <c r="P13" s="179">
        <f t="shared" si="0"/>
        <v>0.30000000000000004</v>
      </c>
      <c r="Q13" s="175">
        <f t="shared" si="0"/>
        <v>173.88000000000002</v>
      </c>
      <c r="R13" s="176">
        <f t="shared" si="0"/>
        <v>440.03999999999996</v>
      </c>
      <c r="S13" s="176">
        <f t="shared" si="0"/>
        <v>156.90999999999997</v>
      </c>
      <c r="T13" s="176">
        <f t="shared" si="0"/>
        <v>22.73</v>
      </c>
      <c r="U13" s="176">
        <f t="shared" si="0"/>
        <v>1920.92</v>
      </c>
      <c r="V13" s="176">
        <f t="shared" si="0"/>
        <v>0.11460000000000002</v>
      </c>
      <c r="W13" s="176">
        <f t="shared" si="0"/>
        <v>1.89E-2</v>
      </c>
      <c r="X13" s="177">
        <f t="shared" si="0"/>
        <v>0.57200000000000006</v>
      </c>
    </row>
    <row r="14" spans="1:24" ht="37.5" customHeight="1">
      <c r="A14" s="136"/>
      <c r="B14" s="487" t="s">
        <v>65</v>
      </c>
      <c r="C14" s="644"/>
      <c r="D14" s="182"/>
      <c r="E14" s="525" t="s">
        <v>47</v>
      </c>
      <c r="F14" s="184">
        <f t="shared" ref="F14:X14" si="1">F6+F8+F9+F10+F11+F12</f>
        <v>640</v>
      </c>
      <c r="G14" s="185">
        <f t="shared" si="1"/>
        <v>0</v>
      </c>
      <c r="H14" s="186">
        <f t="shared" si="1"/>
        <v>27.28</v>
      </c>
      <c r="I14" s="187">
        <f t="shared" si="1"/>
        <v>8.3500000000000014</v>
      </c>
      <c r="J14" s="188">
        <f t="shared" si="1"/>
        <v>81.95</v>
      </c>
      <c r="K14" s="189">
        <f t="shared" si="1"/>
        <v>519.38</v>
      </c>
      <c r="L14" s="186">
        <f t="shared" si="1"/>
        <v>0.3</v>
      </c>
      <c r="M14" s="187">
        <f t="shared" si="1"/>
        <v>0.32400000000000007</v>
      </c>
      <c r="N14" s="187">
        <f t="shared" si="1"/>
        <v>47.93</v>
      </c>
      <c r="O14" s="187">
        <f t="shared" si="1"/>
        <v>92.2</v>
      </c>
      <c r="P14" s="190">
        <f t="shared" si="1"/>
        <v>0.31000000000000005</v>
      </c>
      <c r="Q14" s="186">
        <f t="shared" si="1"/>
        <v>151.81</v>
      </c>
      <c r="R14" s="187">
        <f t="shared" si="1"/>
        <v>395.78</v>
      </c>
      <c r="S14" s="187">
        <f t="shared" si="1"/>
        <v>127.86000000000001</v>
      </c>
      <c r="T14" s="187">
        <f t="shared" si="1"/>
        <v>22.279999999999998</v>
      </c>
      <c r="U14" s="187">
        <f t="shared" si="1"/>
        <v>1607.45</v>
      </c>
      <c r="V14" s="187">
        <f t="shared" si="1"/>
        <v>1.46E-2</v>
      </c>
      <c r="W14" s="187">
        <f t="shared" si="1"/>
        <v>6.8000000000000005E-3</v>
      </c>
      <c r="X14" s="188">
        <f t="shared" si="1"/>
        <v>0.72200000000000009</v>
      </c>
    </row>
    <row r="15" spans="1:24" ht="37.5" customHeight="1">
      <c r="A15" s="136"/>
      <c r="B15" s="220" t="s">
        <v>59</v>
      </c>
      <c r="C15" s="579"/>
      <c r="D15" s="193"/>
      <c r="E15" s="521" t="s">
        <v>48</v>
      </c>
      <c r="F15" s="194"/>
      <c r="G15" s="401"/>
      <c r="H15" s="151"/>
      <c r="I15" s="152"/>
      <c r="J15" s="153"/>
      <c r="K15" s="195">
        <f t="shared" ref="K15:K16" si="2">K13/23.5</f>
        <v>25.812340425531918</v>
      </c>
      <c r="L15" s="151"/>
      <c r="M15" s="152"/>
      <c r="N15" s="152"/>
      <c r="O15" s="152"/>
      <c r="P15" s="154"/>
      <c r="Q15" s="151"/>
      <c r="R15" s="152"/>
      <c r="S15" s="152"/>
      <c r="T15" s="152"/>
      <c r="U15" s="152"/>
      <c r="V15" s="152"/>
      <c r="W15" s="152"/>
      <c r="X15" s="153"/>
    </row>
    <row r="16" spans="1:24" ht="37.5" customHeight="1">
      <c r="A16" s="196"/>
      <c r="B16" s="497" t="s">
        <v>65</v>
      </c>
      <c r="C16" s="272"/>
      <c r="D16" s="199"/>
      <c r="E16" s="535" t="s">
        <v>48</v>
      </c>
      <c r="F16" s="201"/>
      <c r="G16" s="199"/>
      <c r="H16" s="333"/>
      <c r="I16" s="334"/>
      <c r="J16" s="335"/>
      <c r="K16" s="206">
        <f t="shared" si="2"/>
        <v>22.101276595744682</v>
      </c>
      <c r="L16" s="333"/>
      <c r="M16" s="334"/>
      <c r="N16" s="334"/>
      <c r="O16" s="334"/>
      <c r="P16" s="336"/>
      <c r="Q16" s="333"/>
      <c r="R16" s="334"/>
      <c r="S16" s="334"/>
      <c r="T16" s="334"/>
      <c r="U16" s="334"/>
      <c r="V16" s="334"/>
      <c r="W16" s="334"/>
      <c r="X16" s="335"/>
    </row>
    <row r="17" spans="1:24" ht="37.5" customHeight="1">
      <c r="A17" s="208"/>
      <c r="B17" s="849"/>
      <c r="C17" s="504"/>
      <c r="D17" s="87"/>
      <c r="E17" s="388"/>
      <c r="F17" s="505"/>
      <c r="G17" s="141"/>
      <c r="H17" s="42"/>
      <c r="I17" s="43"/>
      <c r="J17" s="44"/>
      <c r="K17" s="422"/>
      <c r="L17" s="42"/>
      <c r="M17" s="43"/>
      <c r="N17" s="43"/>
      <c r="O17" s="43"/>
      <c r="P17" s="91"/>
      <c r="Q17" s="42"/>
      <c r="R17" s="43"/>
      <c r="S17" s="43"/>
      <c r="T17" s="43"/>
      <c r="U17" s="43"/>
      <c r="V17" s="43"/>
      <c r="W17" s="43"/>
      <c r="X17" s="44"/>
    </row>
    <row r="18" spans="1:24" ht="37.5" customHeight="1">
      <c r="A18" s="136"/>
      <c r="B18" s="136"/>
      <c r="C18" s="55"/>
      <c r="D18" s="57"/>
      <c r="E18" s="392"/>
      <c r="F18" s="48"/>
      <c r="G18" s="56"/>
      <c r="H18" s="38"/>
      <c r="I18" s="40"/>
      <c r="J18" s="41"/>
      <c r="K18" s="60"/>
      <c r="L18" s="38"/>
      <c r="M18" s="39"/>
      <c r="N18" s="40"/>
      <c r="O18" s="40"/>
      <c r="P18" s="41"/>
      <c r="Q18" s="38"/>
      <c r="R18" s="40"/>
      <c r="S18" s="40"/>
      <c r="T18" s="40"/>
      <c r="U18" s="40"/>
      <c r="V18" s="40"/>
      <c r="W18" s="40"/>
      <c r="X18" s="41"/>
    </row>
    <row r="19" spans="1:24" ht="37.5" customHeight="1">
      <c r="A19" s="219"/>
      <c r="B19" s="850"/>
      <c r="C19" s="63"/>
      <c r="D19" s="64"/>
      <c r="E19" s="392"/>
      <c r="F19" s="48"/>
      <c r="G19" s="46"/>
      <c r="H19" s="38"/>
      <c r="I19" s="40"/>
      <c r="J19" s="41"/>
      <c r="K19" s="60"/>
      <c r="L19" s="38"/>
      <c r="M19" s="39"/>
      <c r="N19" s="40"/>
      <c r="O19" s="40"/>
      <c r="P19" s="54"/>
      <c r="Q19" s="38"/>
      <c r="R19" s="40"/>
      <c r="S19" s="40"/>
      <c r="T19" s="40"/>
      <c r="U19" s="40"/>
      <c r="V19" s="40"/>
      <c r="W19" s="40"/>
      <c r="X19" s="41"/>
    </row>
    <row r="20" spans="1:24" ht="37.5" customHeight="1">
      <c r="A20" s="219"/>
      <c r="B20" s="219"/>
      <c r="C20" s="63"/>
      <c r="D20" s="64"/>
      <c r="E20" s="392"/>
      <c r="F20" s="48"/>
      <c r="G20" s="46"/>
      <c r="H20" s="38"/>
      <c r="I20" s="40"/>
      <c r="J20" s="41"/>
      <c r="K20" s="60"/>
      <c r="L20" s="50"/>
      <c r="M20" s="67"/>
      <c r="N20" s="51"/>
      <c r="O20" s="51"/>
      <c r="P20" s="145"/>
      <c r="Q20" s="50"/>
      <c r="R20" s="51"/>
      <c r="S20" s="51"/>
      <c r="T20" s="51"/>
      <c r="U20" s="51"/>
      <c r="V20" s="51"/>
      <c r="W20" s="51"/>
      <c r="X20" s="52"/>
    </row>
    <row r="21" spans="1:24" ht="37.5" customHeight="1">
      <c r="A21" s="219"/>
      <c r="B21" s="219"/>
      <c r="C21" s="373"/>
      <c r="D21" s="63"/>
      <c r="E21" s="64"/>
      <c r="F21" s="63"/>
      <c r="G21" s="248"/>
      <c r="H21" s="67"/>
      <c r="I21" s="51"/>
      <c r="J21" s="145"/>
      <c r="K21" s="373"/>
      <c r="L21" s="38"/>
      <c r="M21" s="39"/>
      <c r="N21" s="40"/>
      <c r="O21" s="40"/>
      <c r="P21" s="41"/>
      <c r="Q21" s="38"/>
      <c r="R21" s="40"/>
      <c r="S21" s="40"/>
      <c r="T21" s="40"/>
      <c r="U21" s="40"/>
      <c r="V21" s="40"/>
      <c r="W21" s="40"/>
      <c r="X21" s="41"/>
    </row>
    <row r="22" spans="1:24" ht="37.5" customHeight="1">
      <c r="A22" s="219"/>
      <c r="B22" s="219"/>
      <c r="C22" s="373"/>
      <c r="D22" s="56"/>
      <c r="E22" s="57"/>
      <c r="F22" s="55"/>
      <c r="G22" s="96"/>
      <c r="H22" s="38"/>
      <c r="I22" s="40"/>
      <c r="J22" s="41"/>
      <c r="K22" s="60"/>
      <c r="L22" s="39"/>
      <c r="M22" s="39"/>
      <c r="N22" s="40"/>
      <c r="O22" s="40"/>
      <c r="P22" s="54"/>
      <c r="Q22" s="38"/>
      <c r="R22" s="40"/>
      <c r="S22" s="40"/>
      <c r="T22" s="40"/>
      <c r="U22" s="40"/>
      <c r="V22" s="40"/>
      <c r="W22" s="40"/>
      <c r="X22" s="41"/>
    </row>
    <row r="23" spans="1:24" ht="37.5" customHeight="1">
      <c r="A23" s="219"/>
      <c r="B23" s="219"/>
      <c r="C23" s="63"/>
      <c r="D23" s="56"/>
      <c r="E23" s="57"/>
      <c r="F23" s="55"/>
      <c r="G23" s="96"/>
      <c r="H23" s="38"/>
      <c r="I23" s="40"/>
      <c r="J23" s="41"/>
      <c r="K23" s="60"/>
      <c r="L23" s="39"/>
      <c r="M23" s="39"/>
      <c r="N23" s="40"/>
      <c r="O23" s="40"/>
      <c r="P23" s="54"/>
      <c r="Q23" s="38"/>
      <c r="R23" s="40"/>
      <c r="S23" s="40"/>
      <c r="T23" s="40"/>
      <c r="U23" s="40"/>
      <c r="V23" s="40"/>
      <c r="W23" s="40"/>
      <c r="X23" s="41"/>
    </row>
    <row r="24" spans="1:24" ht="37.5" customHeight="1">
      <c r="A24" s="219"/>
      <c r="B24" s="219"/>
      <c r="C24" s="851"/>
      <c r="D24" s="799"/>
      <c r="E24" s="346"/>
      <c r="F24" s="72"/>
      <c r="G24" s="72"/>
      <c r="H24" s="73"/>
      <c r="I24" s="74"/>
      <c r="J24" s="75"/>
      <c r="K24" s="72"/>
      <c r="L24" s="73"/>
      <c r="M24" s="74"/>
      <c r="N24" s="74"/>
      <c r="O24" s="74"/>
      <c r="P24" s="75"/>
      <c r="Q24" s="73"/>
      <c r="R24" s="74"/>
      <c r="S24" s="74"/>
      <c r="T24" s="74"/>
      <c r="U24" s="74"/>
      <c r="V24" s="74"/>
      <c r="W24" s="74"/>
      <c r="X24" s="75"/>
    </row>
    <row r="25" spans="1:24" ht="37.5" customHeight="1">
      <c r="A25" s="268"/>
      <c r="B25" s="268"/>
      <c r="C25" s="694"/>
      <c r="D25" s="852"/>
      <c r="E25" s="353"/>
      <c r="F25" s="813"/>
      <c r="G25" s="813"/>
      <c r="H25" s="853"/>
      <c r="I25" s="854"/>
      <c r="J25" s="855"/>
      <c r="K25" s="673"/>
      <c r="L25" s="853"/>
      <c r="M25" s="856"/>
      <c r="N25" s="854"/>
      <c r="O25" s="854"/>
      <c r="P25" s="855"/>
      <c r="Q25" s="853"/>
      <c r="R25" s="854"/>
      <c r="S25" s="854"/>
      <c r="T25" s="854"/>
      <c r="U25" s="854"/>
      <c r="V25" s="854"/>
      <c r="W25" s="854"/>
      <c r="X25" s="855"/>
    </row>
    <row r="26" spans="1:24" ht="15.75" customHeight="1">
      <c r="A26" s="6"/>
      <c r="B26" s="6"/>
      <c r="C26" s="1"/>
      <c r="D26" s="6"/>
      <c r="E26" s="6"/>
      <c r="F26" s="6"/>
      <c r="G26" s="6"/>
      <c r="H26" s="117"/>
      <c r="I26" s="6"/>
      <c r="J26" s="6"/>
      <c r="K26" s="118"/>
      <c r="L26" s="6"/>
      <c r="M26" s="6"/>
      <c r="N26" s="6"/>
    </row>
    <row r="27" spans="1:24" ht="15.75" customHeight="1">
      <c r="C27" s="1"/>
      <c r="D27" s="6"/>
      <c r="E27" s="478"/>
      <c r="F27" s="355"/>
      <c r="G27" s="6"/>
      <c r="H27" s="6"/>
      <c r="I27" s="6"/>
      <c r="J27" s="6"/>
    </row>
    <row r="28" spans="1:24" ht="15.75" customHeight="1">
      <c r="A28" s="356" t="s">
        <v>80</v>
      </c>
      <c r="B28" s="357"/>
      <c r="C28" s="358"/>
      <c r="D28" s="359"/>
      <c r="E28" s="354"/>
      <c r="F28" s="355"/>
      <c r="G28" s="6"/>
      <c r="H28" s="6"/>
      <c r="I28" s="6"/>
      <c r="J28" s="6"/>
    </row>
    <row r="29" spans="1:24" ht="15.75" customHeight="1">
      <c r="A29" s="360" t="s">
        <v>69</v>
      </c>
      <c r="B29" s="361"/>
      <c r="C29" s="362"/>
      <c r="D29" s="363"/>
      <c r="E29" s="354"/>
      <c r="F29" s="355"/>
      <c r="G29" s="6"/>
      <c r="H29" s="6"/>
      <c r="I29" s="6"/>
      <c r="J29" s="6"/>
    </row>
    <row r="30" spans="1:24" ht="15.75" customHeight="1">
      <c r="C30" s="1"/>
      <c r="D30" s="6"/>
      <c r="E30" s="354"/>
      <c r="F30" s="355"/>
      <c r="G30" s="6"/>
      <c r="H30" s="6"/>
      <c r="I30" s="6"/>
      <c r="J30" s="6"/>
    </row>
    <row r="31" spans="1:24" ht="15.75" customHeight="1">
      <c r="C31" s="1"/>
      <c r="D31" s="6"/>
      <c r="E31" s="6"/>
      <c r="F31" s="6"/>
      <c r="G31" s="6"/>
      <c r="H31" s="6"/>
      <c r="I31" s="6"/>
      <c r="J31" s="6"/>
    </row>
    <row r="32" spans="1:24" ht="15.75" customHeight="1">
      <c r="C32" s="1"/>
      <c r="D32" s="6"/>
      <c r="E32" s="6"/>
      <c r="F32" s="6"/>
      <c r="G32" s="6"/>
      <c r="H32" s="6"/>
      <c r="I32" s="6"/>
      <c r="J32" s="6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tabSelected="1" topLeftCell="A10" zoomScale="50" zoomScaleNormal="50" workbookViewId="0">
      <selection activeCell="A14" sqref="A14:X26"/>
    </sheetView>
  </sheetViews>
  <sheetFormatPr defaultColWidth="14.42578125" defaultRowHeight="15" customHeight="1"/>
  <cols>
    <col min="1" max="1" width="16.85546875" customWidth="1"/>
    <col min="2" max="2" width="10" customWidth="1"/>
    <col min="3" max="3" width="15.710937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13" max="21" width="8.7109375" customWidth="1"/>
    <col min="22" max="22" width="9.85546875" customWidth="1"/>
    <col min="23" max="23" width="15.140625" customWidth="1"/>
    <col min="24" max="24" width="8.7109375" customWidth="1"/>
  </cols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3">
        <v>20</v>
      </c>
      <c r="H2" s="2"/>
      <c r="K2" s="4"/>
      <c r="L2" s="3"/>
      <c r="M2" s="5"/>
      <c r="N2" s="6"/>
    </row>
    <row r="3" spans="1:24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119"/>
      <c r="C4" s="17" t="s">
        <v>3</v>
      </c>
      <c r="D4" s="365"/>
      <c r="E4" s="291"/>
      <c r="F4" s="17"/>
      <c r="G4" s="9"/>
      <c r="H4" s="292" t="s">
        <v>4</v>
      </c>
      <c r="I4" s="292"/>
      <c r="J4" s="292"/>
      <c r="K4" s="124" t="s">
        <v>5</v>
      </c>
      <c r="L4" s="881" t="s">
        <v>6</v>
      </c>
      <c r="M4" s="882"/>
      <c r="N4" s="882"/>
      <c r="O4" s="882"/>
      <c r="P4" s="883"/>
      <c r="Q4" s="886" t="s">
        <v>7</v>
      </c>
      <c r="R4" s="887"/>
      <c r="S4" s="887"/>
      <c r="T4" s="887"/>
      <c r="U4" s="887"/>
      <c r="V4" s="887"/>
      <c r="W4" s="887"/>
      <c r="X4" s="888"/>
    </row>
    <row r="5" spans="1:24" ht="45.75">
      <c r="A5" s="126" t="s">
        <v>8</v>
      </c>
      <c r="B5" s="126"/>
      <c r="C5" s="21" t="s">
        <v>9</v>
      </c>
      <c r="D5" s="18" t="s">
        <v>10</v>
      </c>
      <c r="E5" s="19" t="s">
        <v>11</v>
      </c>
      <c r="F5" s="21" t="s">
        <v>12</v>
      </c>
      <c r="G5" s="19" t="s">
        <v>13</v>
      </c>
      <c r="H5" s="294" t="s">
        <v>14</v>
      </c>
      <c r="I5" s="24" t="s">
        <v>15</v>
      </c>
      <c r="J5" s="295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39" customHeight="1">
      <c r="A6" s="208" t="s">
        <v>31</v>
      </c>
      <c r="B6" s="85"/>
      <c r="C6" s="337">
        <v>28</v>
      </c>
      <c r="D6" s="299" t="s">
        <v>32</v>
      </c>
      <c r="E6" s="299" t="s">
        <v>70</v>
      </c>
      <c r="F6" s="300">
        <v>60</v>
      </c>
      <c r="G6" s="301"/>
      <c r="H6" s="302">
        <v>0.42</v>
      </c>
      <c r="I6" s="303">
        <v>0.06</v>
      </c>
      <c r="J6" s="304">
        <v>1.02</v>
      </c>
      <c r="K6" s="305">
        <v>6.18</v>
      </c>
      <c r="L6" s="306">
        <v>0.02</v>
      </c>
      <c r="M6" s="307">
        <v>0.02</v>
      </c>
      <c r="N6" s="215">
        <v>6</v>
      </c>
      <c r="O6" s="215">
        <v>10</v>
      </c>
      <c r="P6" s="93">
        <v>0</v>
      </c>
      <c r="Q6" s="307">
        <v>13.8</v>
      </c>
      <c r="R6" s="215">
        <v>25.2</v>
      </c>
      <c r="S6" s="215">
        <v>8.4</v>
      </c>
      <c r="T6" s="215">
        <v>0.36</v>
      </c>
      <c r="U6" s="215">
        <v>117.6</v>
      </c>
      <c r="V6" s="215">
        <v>0</v>
      </c>
      <c r="W6" s="215">
        <v>2.0000000000000001E-4</v>
      </c>
      <c r="X6" s="93">
        <v>0</v>
      </c>
    </row>
    <row r="7" spans="1:24" ht="39" customHeight="1">
      <c r="A7" s="136"/>
      <c r="B7" s="29"/>
      <c r="C7" s="63">
        <v>89</v>
      </c>
      <c r="D7" s="46" t="s">
        <v>51</v>
      </c>
      <c r="E7" s="392" t="s">
        <v>111</v>
      </c>
      <c r="F7" s="857">
        <v>90</v>
      </c>
      <c r="G7" s="45"/>
      <c r="H7" s="858">
        <v>14.88</v>
      </c>
      <c r="I7" s="859">
        <v>13.95</v>
      </c>
      <c r="J7" s="860">
        <v>3.3</v>
      </c>
      <c r="K7" s="861">
        <v>198.45</v>
      </c>
      <c r="L7" s="858">
        <v>0.05</v>
      </c>
      <c r="M7" s="862">
        <v>0.11</v>
      </c>
      <c r="N7" s="859">
        <v>1</v>
      </c>
      <c r="O7" s="859">
        <v>49</v>
      </c>
      <c r="P7" s="863">
        <v>0</v>
      </c>
      <c r="Q7" s="858">
        <v>17.02</v>
      </c>
      <c r="R7" s="859">
        <v>127.1</v>
      </c>
      <c r="S7" s="859">
        <v>23.09</v>
      </c>
      <c r="T7" s="859">
        <v>1.29</v>
      </c>
      <c r="U7" s="859">
        <v>266.67</v>
      </c>
      <c r="V7" s="859">
        <v>6.0000000000000001E-3</v>
      </c>
      <c r="W7" s="859">
        <v>0</v>
      </c>
      <c r="X7" s="860">
        <v>0.05</v>
      </c>
    </row>
    <row r="8" spans="1:24" ht="39" customHeight="1">
      <c r="A8" s="136"/>
      <c r="B8" s="29"/>
      <c r="C8" s="63">
        <v>65</v>
      </c>
      <c r="D8" s="46" t="s">
        <v>76</v>
      </c>
      <c r="E8" s="392" t="s">
        <v>77</v>
      </c>
      <c r="F8" s="857">
        <v>150</v>
      </c>
      <c r="G8" s="142"/>
      <c r="H8" s="858">
        <v>6.45</v>
      </c>
      <c r="I8" s="859">
        <v>4.05</v>
      </c>
      <c r="J8" s="860">
        <v>40.200000000000003</v>
      </c>
      <c r="K8" s="861">
        <v>223.65</v>
      </c>
      <c r="L8" s="38">
        <v>0.08</v>
      </c>
      <c r="M8" s="39">
        <v>0.02</v>
      </c>
      <c r="N8" s="40">
        <v>0</v>
      </c>
      <c r="O8" s="40">
        <v>30</v>
      </c>
      <c r="P8" s="41">
        <v>0.11</v>
      </c>
      <c r="Q8" s="39">
        <v>13.05</v>
      </c>
      <c r="R8" s="40">
        <v>58.34</v>
      </c>
      <c r="S8" s="40">
        <v>22.53</v>
      </c>
      <c r="T8" s="40">
        <v>1.25</v>
      </c>
      <c r="U8" s="40">
        <v>1.1000000000000001</v>
      </c>
      <c r="V8" s="40">
        <v>0</v>
      </c>
      <c r="W8" s="40">
        <v>0</v>
      </c>
      <c r="X8" s="52">
        <v>0</v>
      </c>
    </row>
    <row r="9" spans="1:24" ht="39" customHeight="1">
      <c r="A9" s="136"/>
      <c r="B9" s="29"/>
      <c r="C9" s="373">
        <v>107</v>
      </c>
      <c r="D9" s="57" t="s">
        <v>45</v>
      </c>
      <c r="E9" s="61" t="s">
        <v>84</v>
      </c>
      <c r="F9" s="55">
        <v>200</v>
      </c>
      <c r="G9" s="99"/>
      <c r="H9" s="38">
        <v>0.8</v>
      </c>
      <c r="I9" s="40">
        <v>0.2</v>
      </c>
      <c r="J9" s="41">
        <v>23.2</v>
      </c>
      <c r="K9" s="60">
        <v>94.4</v>
      </c>
      <c r="L9" s="50">
        <v>0.02</v>
      </c>
      <c r="M9" s="67"/>
      <c r="N9" s="51">
        <v>4</v>
      </c>
      <c r="O9" s="51">
        <v>0</v>
      </c>
      <c r="P9" s="52"/>
      <c r="Q9" s="67">
        <v>16</v>
      </c>
      <c r="R9" s="51">
        <v>18</v>
      </c>
      <c r="S9" s="51">
        <v>10</v>
      </c>
      <c r="T9" s="51">
        <v>0.4</v>
      </c>
      <c r="U9" s="51"/>
      <c r="V9" s="51"/>
      <c r="W9" s="51"/>
      <c r="X9" s="52"/>
    </row>
    <row r="10" spans="1:24" ht="39" customHeight="1">
      <c r="A10" s="136"/>
      <c r="B10" s="29"/>
      <c r="C10" s="373">
        <v>119</v>
      </c>
      <c r="D10" s="46" t="s">
        <v>40</v>
      </c>
      <c r="E10" s="64" t="s">
        <v>53</v>
      </c>
      <c r="F10" s="45">
        <v>20</v>
      </c>
      <c r="G10" s="864"/>
      <c r="H10" s="50">
        <v>1.4</v>
      </c>
      <c r="I10" s="51">
        <v>0.14000000000000001</v>
      </c>
      <c r="J10" s="52">
        <v>8.8000000000000007</v>
      </c>
      <c r="K10" s="66">
        <v>48</v>
      </c>
      <c r="L10" s="50">
        <v>0.02</v>
      </c>
      <c r="M10" s="67">
        <v>6.0000000000000001E-3</v>
      </c>
      <c r="N10" s="51">
        <v>0</v>
      </c>
      <c r="O10" s="51">
        <v>0</v>
      </c>
      <c r="P10" s="52">
        <v>0</v>
      </c>
      <c r="Q10" s="50">
        <v>7.4</v>
      </c>
      <c r="R10" s="51">
        <v>43.6</v>
      </c>
      <c r="S10" s="51">
        <v>13</v>
      </c>
      <c r="T10" s="51">
        <v>0.56000000000000005</v>
      </c>
      <c r="U10" s="51">
        <v>18.600000000000001</v>
      </c>
      <c r="V10" s="51">
        <v>5.9999999999999995E-4</v>
      </c>
      <c r="W10" s="51">
        <v>1E-3</v>
      </c>
      <c r="X10" s="52">
        <v>0</v>
      </c>
    </row>
    <row r="11" spans="1:24" ht="39" customHeight="1">
      <c r="A11" s="136"/>
      <c r="B11" s="29"/>
      <c r="C11" s="63">
        <v>120</v>
      </c>
      <c r="D11" s="46" t="s">
        <v>42</v>
      </c>
      <c r="E11" s="64" t="s">
        <v>54</v>
      </c>
      <c r="F11" s="45">
        <v>20</v>
      </c>
      <c r="G11" s="864"/>
      <c r="H11" s="50">
        <v>1.1399999999999999</v>
      </c>
      <c r="I11" s="51">
        <v>0.22</v>
      </c>
      <c r="J11" s="52">
        <v>7.44</v>
      </c>
      <c r="K11" s="66">
        <v>36.26</v>
      </c>
      <c r="L11" s="50">
        <v>0.02</v>
      </c>
      <c r="M11" s="67">
        <v>2.4E-2</v>
      </c>
      <c r="N11" s="51">
        <v>0.08</v>
      </c>
      <c r="O11" s="51">
        <v>0</v>
      </c>
      <c r="P11" s="52">
        <v>0</v>
      </c>
      <c r="Q11" s="50">
        <v>6.8</v>
      </c>
      <c r="R11" s="51">
        <v>24</v>
      </c>
      <c r="S11" s="51">
        <v>8.1999999999999993</v>
      </c>
      <c r="T11" s="51">
        <v>0.46</v>
      </c>
      <c r="U11" s="51">
        <v>73.5</v>
      </c>
      <c r="V11" s="51">
        <v>2E-3</v>
      </c>
      <c r="W11" s="51">
        <v>2E-3</v>
      </c>
      <c r="X11" s="52">
        <v>1.2E-2</v>
      </c>
    </row>
    <row r="12" spans="1:24" ht="39" customHeight="1">
      <c r="A12" s="136"/>
      <c r="B12" s="29"/>
      <c r="C12" s="865"/>
      <c r="D12" s="866"/>
      <c r="E12" s="346" t="s">
        <v>47</v>
      </c>
      <c r="F12" s="45">
        <f>F6+F7+F8+F9+F10+F11</f>
        <v>540</v>
      </c>
      <c r="G12" s="45"/>
      <c r="H12" s="73">
        <f t="shared" ref="H12:X12" si="0">H6+H7+H8+H9+H10+H11</f>
        <v>25.09</v>
      </c>
      <c r="I12" s="74">
        <f t="shared" si="0"/>
        <v>18.619999999999997</v>
      </c>
      <c r="J12" s="75">
        <f t="shared" si="0"/>
        <v>83.96</v>
      </c>
      <c r="K12" s="76">
        <f t="shared" si="0"/>
        <v>606.93999999999994</v>
      </c>
      <c r="L12" s="73">
        <f t="shared" si="0"/>
        <v>0.21</v>
      </c>
      <c r="M12" s="74">
        <f t="shared" si="0"/>
        <v>0.18</v>
      </c>
      <c r="N12" s="74">
        <f t="shared" si="0"/>
        <v>11.08</v>
      </c>
      <c r="O12" s="74">
        <f t="shared" si="0"/>
        <v>89</v>
      </c>
      <c r="P12" s="550">
        <f t="shared" si="0"/>
        <v>0.11</v>
      </c>
      <c r="Q12" s="73">
        <f t="shared" si="0"/>
        <v>74.070000000000007</v>
      </c>
      <c r="R12" s="74">
        <f t="shared" si="0"/>
        <v>296.24</v>
      </c>
      <c r="S12" s="74">
        <f t="shared" si="0"/>
        <v>85.220000000000013</v>
      </c>
      <c r="T12" s="74">
        <f t="shared" si="0"/>
        <v>4.32</v>
      </c>
      <c r="U12" s="74">
        <f t="shared" si="0"/>
        <v>477.47</v>
      </c>
      <c r="V12" s="74">
        <f t="shared" si="0"/>
        <v>8.6E-3</v>
      </c>
      <c r="W12" s="74">
        <f t="shared" si="0"/>
        <v>3.2000000000000002E-3</v>
      </c>
      <c r="X12" s="75">
        <f t="shared" si="0"/>
        <v>6.2E-2</v>
      </c>
    </row>
    <row r="13" spans="1:24" ht="39" customHeight="1">
      <c r="A13" s="196"/>
      <c r="B13" s="29"/>
      <c r="C13" s="865"/>
      <c r="D13" s="671"/>
      <c r="E13" s="353" t="s">
        <v>48</v>
      </c>
      <c r="F13" s="811"/>
      <c r="G13" s="811"/>
      <c r="H13" s="429"/>
      <c r="I13" s="430"/>
      <c r="J13" s="431"/>
      <c r="K13" s="432">
        <f>K12/23.5</f>
        <v>25.82723404255319</v>
      </c>
      <c r="L13" s="429"/>
      <c r="M13" s="433"/>
      <c r="N13" s="430"/>
      <c r="O13" s="430"/>
      <c r="P13" s="684"/>
      <c r="Q13" s="429"/>
      <c r="R13" s="430"/>
      <c r="S13" s="430"/>
      <c r="T13" s="430"/>
      <c r="U13" s="430"/>
      <c r="V13" s="430"/>
      <c r="W13" s="430"/>
      <c r="X13" s="431"/>
    </row>
    <row r="14" spans="1:24" ht="39" customHeight="1">
      <c r="A14" s="208"/>
      <c r="B14" s="445"/>
      <c r="C14" s="444"/>
      <c r="D14" s="445"/>
      <c r="E14" s="867"/>
      <c r="F14" s="868"/>
      <c r="G14" s="212"/>
      <c r="H14" s="307"/>
      <c r="I14" s="215"/>
      <c r="J14" s="93"/>
      <c r="K14" s="823"/>
      <c r="L14" s="214"/>
      <c r="M14" s="215"/>
      <c r="N14" s="215"/>
      <c r="O14" s="215"/>
      <c r="P14" s="216"/>
      <c r="Q14" s="214"/>
      <c r="R14" s="215"/>
      <c r="S14" s="215"/>
      <c r="T14" s="215"/>
      <c r="U14" s="215"/>
      <c r="V14" s="215"/>
      <c r="W14" s="215"/>
      <c r="X14" s="93"/>
    </row>
    <row r="15" spans="1:24" ht="39" customHeight="1">
      <c r="A15" s="136"/>
      <c r="B15" s="46"/>
      <c r="C15" s="49"/>
      <c r="D15" s="46"/>
      <c r="E15" s="869"/>
      <c r="F15" s="765"/>
      <c r="G15" s="63"/>
      <c r="H15" s="67"/>
      <c r="I15" s="51"/>
      <c r="J15" s="52"/>
      <c r="K15" s="53"/>
      <c r="L15" s="38"/>
      <c r="M15" s="40"/>
      <c r="N15" s="40"/>
      <c r="O15" s="40"/>
      <c r="P15" s="54"/>
      <c r="Q15" s="38"/>
      <c r="R15" s="40"/>
      <c r="S15" s="40"/>
      <c r="T15" s="40"/>
      <c r="U15" s="40"/>
      <c r="V15" s="40"/>
      <c r="W15" s="40"/>
      <c r="X15" s="52"/>
    </row>
    <row r="16" spans="1:24" ht="39" customHeight="1">
      <c r="A16" s="219"/>
      <c r="B16" s="520"/>
      <c r="C16" s="170"/>
      <c r="D16" s="169"/>
      <c r="E16" s="870"/>
      <c r="F16" s="871"/>
      <c r="G16" s="221"/>
      <c r="H16" s="486"/>
      <c r="I16" s="152"/>
      <c r="J16" s="153"/>
      <c r="K16" s="147"/>
      <c r="L16" s="151"/>
      <c r="M16" s="152"/>
      <c r="N16" s="152"/>
      <c r="O16" s="152"/>
      <c r="P16" s="154"/>
      <c r="Q16" s="151"/>
      <c r="R16" s="152"/>
      <c r="S16" s="152"/>
      <c r="T16" s="152"/>
      <c r="U16" s="152"/>
      <c r="V16" s="152"/>
      <c r="W16" s="152"/>
      <c r="X16" s="153"/>
    </row>
    <row r="17" spans="1:24" ht="39" customHeight="1">
      <c r="A17" s="219"/>
      <c r="B17" s="872"/>
      <c r="C17" s="233"/>
      <c r="D17" s="155"/>
      <c r="E17" s="313"/>
      <c r="F17" s="314"/>
      <c r="G17" s="229"/>
      <c r="H17" s="489"/>
      <c r="I17" s="161"/>
      <c r="J17" s="162"/>
      <c r="K17" s="163"/>
      <c r="L17" s="160"/>
      <c r="M17" s="161"/>
      <c r="N17" s="161"/>
      <c r="O17" s="161"/>
      <c r="P17" s="164"/>
      <c r="Q17" s="160"/>
      <c r="R17" s="161"/>
      <c r="S17" s="161"/>
      <c r="T17" s="161"/>
      <c r="U17" s="161"/>
      <c r="V17" s="161"/>
      <c r="W17" s="161"/>
      <c r="X17" s="162"/>
    </row>
    <row r="18" spans="1:24" ht="48" customHeight="1">
      <c r="A18" s="344"/>
      <c r="B18" s="308"/>
      <c r="C18" s="170"/>
      <c r="D18" s="169"/>
      <c r="E18" s="873"/>
      <c r="F18" s="170"/>
      <c r="G18" s="221"/>
      <c r="H18" s="486"/>
      <c r="I18" s="152"/>
      <c r="J18" s="154"/>
      <c r="K18" s="609"/>
      <c r="L18" s="151"/>
      <c r="M18" s="486"/>
      <c r="N18" s="152"/>
      <c r="O18" s="152"/>
      <c r="P18" s="154"/>
      <c r="Q18" s="151"/>
      <c r="R18" s="152"/>
      <c r="S18" s="152"/>
      <c r="T18" s="152"/>
      <c r="U18" s="152"/>
      <c r="V18" s="152"/>
      <c r="W18" s="152"/>
      <c r="X18" s="153"/>
    </row>
    <row r="19" spans="1:24" ht="48" customHeight="1">
      <c r="A19" s="344"/>
      <c r="B19" s="312"/>
      <c r="C19" s="156"/>
      <c r="D19" s="155"/>
      <c r="E19" s="874"/>
      <c r="F19" s="156"/>
      <c r="G19" s="229"/>
      <c r="H19" s="489"/>
      <c r="I19" s="161"/>
      <c r="J19" s="164"/>
      <c r="K19" s="610"/>
      <c r="L19" s="489"/>
      <c r="M19" s="489"/>
      <c r="N19" s="161"/>
      <c r="O19" s="161"/>
      <c r="P19" s="164"/>
      <c r="Q19" s="160"/>
      <c r="R19" s="161"/>
      <c r="S19" s="161"/>
      <c r="T19" s="161"/>
      <c r="U19" s="161"/>
      <c r="V19" s="161"/>
      <c r="W19" s="161"/>
      <c r="X19" s="162"/>
    </row>
    <row r="20" spans="1:24" ht="39" customHeight="1">
      <c r="A20" s="344"/>
      <c r="B20" s="248"/>
      <c r="C20" s="456"/>
      <c r="D20" s="56"/>
      <c r="E20" s="875"/>
      <c r="F20" s="62"/>
      <c r="G20" s="56"/>
      <c r="H20" s="38"/>
      <c r="I20" s="40"/>
      <c r="J20" s="41"/>
      <c r="K20" s="70"/>
      <c r="L20" s="38"/>
      <c r="M20" s="39"/>
      <c r="N20" s="40"/>
      <c r="O20" s="40"/>
      <c r="P20" s="54"/>
      <c r="Q20" s="38"/>
      <c r="R20" s="40"/>
      <c r="S20" s="40"/>
      <c r="T20" s="40"/>
      <c r="U20" s="40"/>
      <c r="V20" s="40"/>
      <c r="W20" s="40"/>
      <c r="X20" s="41"/>
    </row>
    <row r="21" spans="1:24" ht="29.25" customHeight="1">
      <c r="A21" s="344"/>
      <c r="B21" s="248"/>
      <c r="C21" s="53"/>
      <c r="D21" s="46"/>
      <c r="E21" s="544"/>
      <c r="F21" s="519"/>
      <c r="G21" s="63"/>
      <c r="H21" s="67"/>
      <c r="I21" s="51"/>
      <c r="J21" s="52"/>
      <c r="K21" s="66"/>
      <c r="L21" s="50"/>
      <c r="M21" s="51"/>
      <c r="N21" s="51"/>
      <c r="O21" s="51"/>
      <c r="P21" s="145"/>
      <c r="Q21" s="50"/>
      <c r="R21" s="51"/>
      <c r="S21" s="51"/>
      <c r="T21" s="51"/>
      <c r="U21" s="51"/>
      <c r="V21" s="51"/>
      <c r="W21" s="51"/>
      <c r="X21" s="52"/>
    </row>
    <row r="22" spans="1:24" ht="39" customHeight="1">
      <c r="A22" s="344"/>
      <c r="B22" s="248"/>
      <c r="C22" s="49"/>
      <c r="D22" s="46"/>
      <c r="E22" s="544"/>
      <c r="F22" s="519"/>
      <c r="G22" s="63"/>
      <c r="H22" s="67"/>
      <c r="I22" s="51"/>
      <c r="J22" s="52"/>
      <c r="K22" s="66"/>
      <c r="L22" s="50"/>
      <c r="M22" s="51"/>
      <c r="N22" s="51"/>
      <c r="O22" s="51"/>
      <c r="P22" s="145"/>
      <c r="Q22" s="50"/>
      <c r="R22" s="51"/>
      <c r="S22" s="51"/>
      <c r="T22" s="51"/>
      <c r="U22" s="51"/>
      <c r="V22" s="51"/>
      <c r="W22" s="51"/>
      <c r="X22" s="52"/>
    </row>
    <row r="23" spans="1:24" ht="39" customHeight="1">
      <c r="A23" s="344"/>
      <c r="B23" s="520"/>
      <c r="C23" s="250"/>
      <c r="D23" s="234"/>
      <c r="E23" s="876"/>
      <c r="F23" s="173"/>
      <c r="G23" s="252"/>
      <c r="H23" s="800"/>
      <c r="I23" s="176"/>
      <c r="J23" s="177"/>
      <c r="K23" s="178"/>
      <c r="L23" s="175"/>
      <c r="M23" s="176"/>
      <c r="N23" s="176"/>
      <c r="O23" s="176"/>
      <c r="P23" s="179"/>
      <c r="Q23" s="175"/>
      <c r="R23" s="176"/>
      <c r="S23" s="176"/>
      <c r="T23" s="176"/>
      <c r="U23" s="176"/>
      <c r="V23" s="176"/>
      <c r="W23" s="176"/>
      <c r="X23" s="177"/>
    </row>
    <row r="24" spans="1:24" ht="39" customHeight="1">
      <c r="A24" s="344"/>
      <c r="B24" s="522"/>
      <c r="C24" s="254"/>
      <c r="D24" s="255"/>
      <c r="E24" s="877"/>
      <c r="F24" s="184"/>
      <c r="G24" s="257"/>
      <c r="H24" s="801"/>
      <c r="I24" s="187"/>
      <c r="J24" s="188"/>
      <c r="K24" s="189"/>
      <c r="L24" s="186"/>
      <c r="M24" s="187"/>
      <c r="N24" s="187"/>
      <c r="O24" s="187"/>
      <c r="P24" s="190"/>
      <c r="Q24" s="186"/>
      <c r="R24" s="187"/>
      <c r="S24" s="187"/>
      <c r="T24" s="187"/>
      <c r="U24" s="187"/>
      <c r="V24" s="187"/>
      <c r="W24" s="187"/>
      <c r="X24" s="188"/>
    </row>
    <row r="25" spans="1:24" ht="39" customHeight="1">
      <c r="A25" s="344"/>
      <c r="B25" s="526"/>
      <c r="C25" s="259"/>
      <c r="D25" s="260"/>
      <c r="E25" s="878"/>
      <c r="F25" s="194"/>
      <c r="G25" s="530"/>
      <c r="H25" s="800"/>
      <c r="I25" s="176"/>
      <c r="J25" s="177"/>
      <c r="K25" s="754"/>
      <c r="L25" s="175"/>
      <c r="M25" s="176"/>
      <c r="N25" s="176"/>
      <c r="O25" s="176"/>
      <c r="P25" s="179"/>
      <c r="Q25" s="175"/>
      <c r="R25" s="176"/>
      <c r="S25" s="176"/>
      <c r="T25" s="176"/>
      <c r="U25" s="176"/>
      <c r="V25" s="176"/>
      <c r="W25" s="176"/>
      <c r="X25" s="177"/>
    </row>
    <row r="26" spans="1:24" ht="39" customHeight="1">
      <c r="A26" s="352"/>
      <c r="B26" s="533"/>
      <c r="C26" s="270"/>
      <c r="D26" s="269"/>
      <c r="E26" s="879"/>
      <c r="F26" s="880"/>
      <c r="G26" s="272"/>
      <c r="H26" s="802"/>
      <c r="I26" s="274"/>
      <c r="J26" s="275"/>
      <c r="K26" s="276"/>
      <c r="L26" s="273"/>
      <c r="M26" s="274"/>
      <c r="N26" s="274"/>
      <c r="O26" s="274"/>
      <c r="P26" s="537"/>
      <c r="Q26" s="273"/>
      <c r="R26" s="274"/>
      <c r="S26" s="274"/>
      <c r="T26" s="274"/>
      <c r="U26" s="274"/>
      <c r="V26" s="274"/>
      <c r="W26" s="274"/>
      <c r="X26" s="275"/>
    </row>
    <row r="27" spans="1:24" ht="15.75" customHeight="1">
      <c r="A27" s="6"/>
      <c r="B27" s="6"/>
      <c r="C27" s="1"/>
      <c r="D27" s="6"/>
      <c r="E27" s="6"/>
      <c r="F27" s="6"/>
      <c r="G27" s="6"/>
      <c r="H27" s="117"/>
      <c r="I27" s="6"/>
      <c r="J27" s="6"/>
      <c r="K27" s="118"/>
      <c r="L27" s="6"/>
      <c r="M27" s="6"/>
      <c r="N27" s="6"/>
    </row>
    <row r="28" spans="1:24" ht="15.75" customHeight="1">
      <c r="C28" s="1"/>
      <c r="D28" s="6"/>
      <c r="E28" s="354"/>
      <c r="F28" s="355"/>
      <c r="G28" s="6"/>
      <c r="H28" s="6"/>
      <c r="I28" s="6"/>
      <c r="J28" s="6"/>
    </row>
    <row r="29" spans="1:24" ht="15.75" customHeight="1">
      <c r="A29" s="356" t="s">
        <v>80</v>
      </c>
      <c r="B29" s="357"/>
      <c r="C29" s="358"/>
      <c r="D29" s="359"/>
      <c r="E29" s="354"/>
      <c r="F29" s="355"/>
      <c r="G29" s="6"/>
      <c r="H29" s="6"/>
      <c r="I29" s="6"/>
      <c r="J29" s="6"/>
    </row>
    <row r="30" spans="1:24" ht="15.75" customHeight="1">
      <c r="A30" s="360" t="s">
        <v>69</v>
      </c>
      <c r="B30" s="361"/>
      <c r="C30" s="362"/>
      <c r="D30" s="363"/>
      <c r="E30" s="354"/>
      <c r="F30" s="355"/>
      <c r="G30" s="6"/>
      <c r="H30" s="6"/>
      <c r="I30" s="6"/>
      <c r="J30" s="6"/>
    </row>
    <row r="31" spans="1:24" ht="15.75" customHeight="1">
      <c r="C31" s="1"/>
      <c r="D31" s="6"/>
      <c r="E31" s="354"/>
      <c r="F31" s="355"/>
      <c r="G31" s="6"/>
      <c r="H31" s="6"/>
      <c r="I31" s="6"/>
      <c r="J31" s="6"/>
    </row>
    <row r="32" spans="1:24" ht="15.75" customHeight="1">
      <c r="C32" s="1"/>
      <c r="D32" s="6"/>
      <c r="E32" s="6"/>
      <c r="F32" s="6"/>
      <c r="G32" s="6"/>
      <c r="H32" s="6"/>
      <c r="I32" s="6"/>
      <c r="J32" s="6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  <c r="D38" s="6"/>
      <c r="E38" s="6"/>
      <c r="F38" s="6"/>
      <c r="G38" s="6"/>
      <c r="H38" s="6"/>
      <c r="I38" s="6"/>
      <c r="J38" s="6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30" zoomScaleNormal="30" workbookViewId="0">
      <selection activeCell="A17" sqref="A17:X26"/>
    </sheetView>
  </sheetViews>
  <sheetFormatPr defaultColWidth="14.42578125" defaultRowHeight="15" customHeight="1"/>
  <cols>
    <col min="1" max="2" width="19.7109375" customWidth="1"/>
    <col min="3" max="3" width="16.14062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24" width="8.7109375" customWidth="1"/>
  </cols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289">
        <v>3</v>
      </c>
      <c r="H2" s="2"/>
      <c r="K2" s="4"/>
      <c r="L2" s="3"/>
      <c r="M2" s="5"/>
      <c r="N2" s="6"/>
    </row>
    <row r="3" spans="1:24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119"/>
      <c r="C4" s="9" t="s">
        <v>3</v>
      </c>
      <c r="D4" s="290"/>
      <c r="E4" s="291"/>
      <c r="F4" s="12"/>
      <c r="G4" s="9"/>
      <c r="H4" s="292" t="s">
        <v>4</v>
      </c>
      <c r="I4" s="292"/>
      <c r="J4" s="292"/>
      <c r="K4" s="124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5"/>
    </row>
    <row r="5" spans="1:24" ht="45.75">
      <c r="A5" s="126" t="s">
        <v>8</v>
      </c>
      <c r="B5" s="126"/>
      <c r="C5" s="19" t="s">
        <v>9</v>
      </c>
      <c r="D5" s="293" t="s">
        <v>10</v>
      </c>
      <c r="E5" s="19" t="s">
        <v>11</v>
      </c>
      <c r="F5" s="22" t="s">
        <v>12</v>
      </c>
      <c r="G5" s="19" t="s">
        <v>13</v>
      </c>
      <c r="H5" s="294" t="s">
        <v>14</v>
      </c>
      <c r="I5" s="24" t="s">
        <v>15</v>
      </c>
      <c r="J5" s="295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</row>
    <row r="6" spans="1:24" ht="15.75">
      <c r="A6" s="296"/>
      <c r="B6" s="297"/>
      <c r="C6" s="298">
        <v>28</v>
      </c>
      <c r="D6" s="299" t="s">
        <v>32</v>
      </c>
      <c r="E6" s="299" t="s">
        <v>70</v>
      </c>
      <c r="F6" s="300">
        <v>60</v>
      </c>
      <c r="G6" s="301"/>
      <c r="H6" s="302">
        <v>0.42</v>
      </c>
      <c r="I6" s="303">
        <v>0.06</v>
      </c>
      <c r="J6" s="304">
        <v>1.02</v>
      </c>
      <c r="K6" s="305">
        <v>6.18</v>
      </c>
      <c r="L6" s="306">
        <v>0.02</v>
      </c>
      <c r="M6" s="307">
        <v>0.02</v>
      </c>
      <c r="N6" s="215">
        <v>6</v>
      </c>
      <c r="O6" s="215">
        <v>10</v>
      </c>
      <c r="P6" s="93">
        <v>0</v>
      </c>
      <c r="Q6" s="307">
        <v>13.8</v>
      </c>
      <c r="R6" s="215">
        <v>25.2</v>
      </c>
      <c r="S6" s="215">
        <v>8.4</v>
      </c>
      <c r="T6" s="215">
        <v>0.36</v>
      </c>
      <c r="U6" s="215">
        <v>117.6</v>
      </c>
      <c r="V6" s="215">
        <v>0</v>
      </c>
      <c r="W6" s="215">
        <v>2.0000000000000001E-4</v>
      </c>
      <c r="X6" s="93">
        <v>0</v>
      </c>
    </row>
    <row r="7" spans="1:24" ht="32.25" customHeight="1">
      <c r="A7" s="296"/>
      <c r="B7" s="308" t="s">
        <v>59</v>
      </c>
      <c r="C7" s="170">
        <v>90</v>
      </c>
      <c r="D7" s="169" t="s">
        <v>71</v>
      </c>
      <c r="E7" s="309" t="s">
        <v>72</v>
      </c>
      <c r="F7" s="310">
        <v>90</v>
      </c>
      <c r="G7" s="170"/>
      <c r="H7" s="237">
        <v>15.2</v>
      </c>
      <c r="I7" s="238">
        <v>14.04</v>
      </c>
      <c r="J7" s="239">
        <v>8.9</v>
      </c>
      <c r="K7" s="240">
        <v>222.75</v>
      </c>
      <c r="L7" s="237">
        <v>0.37</v>
      </c>
      <c r="M7" s="238">
        <v>0.15</v>
      </c>
      <c r="N7" s="238">
        <v>0.09</v>
      </c>
      <c r="O7" s="238">
        <v>25.83</v>
      </c>
      <c r="P7" s="311">
        <v>0.16</v>
      </c>
      <c r="Q7" s="237">
        <v>54.18</v>
      </c>
      <c r="R7" s="238">
        <v>117.54</v>
      </c>
      <c r="S7" s="238">
        <v>24.8</v>
      </c>
      <c r="T7" s="238">
        <v>1.6</v>
      </c>
      <c r="U7" s="238">
        <v>268.38</v>
      </c>
      <c r="V7" s="238">
        <v>7.0000000000000001E-3</v>
      </c>
      <c r="W7" s="238">
        <v>2.7000000000000001E-3</v>
      </c>
      <c r="X7" s="239">
        <v>0.09</v>
      </c>
    </row>
    <row r="8" spans="1:24" ht="36.75" customHeight="1">
      <c r="A8" s="296"/>
      <c r="B8" s="312" t="s">
        <v>73</v>
      </c>
      <c r="C8" s="156">
        <v>88</v>
      </c>
      <c r="D8" s="155" t="s">
        <v>51</v>
      </c>
      <c r="E8" s="313" t="s">
        <v>74</v>
      </c>
      <c r="F8" s="314">
        <v>90</v>
      </c>
      <c r="G8" s="156"/>
      <c r="H8" s="160">
        <v>18</v>
      </c>
      <c r="I8" s="161">
        <v>16.5</v>
      </c>
      <c r="J8" s="162">
        <v>2.89</v>
      </c>
      <c r="K8" s="163">
        <v>232.8</v>
      </c>
      <c r="L8" s="243">
        <v>0.05</v>
      </c>
      <c r="M8" s="244">
        <v>0.13</v>
      </c>
      <c r="N8" s="244">
        <v>0.55000000000000004</v>
      </c>
      <c r="O8" s="244">
        <v>0</v>
      </c>
      <c r="P8" s="247">
        <v>0</v>
      </c>
      <c r="Q8" s="243">
        <v>11.7</v>
      </c>
      <c r="R8" s="244">
        <v>170.76</v>
      </c>
      <c r="S8" s="244">
        <v>22.04</v>
      </c>
      <c r="T8" s="244">
        <v>2.4700000000000002</v>
      </c>
      <c r="U8" s="244">
        <v>302.3</v>
      </c>
      <c r="V8" s="244">
        <v>7.0000000000000001E-3</v>
      </c>
      <c r="W8" s="244">
        <v>0</v>
      </c>
      <c r="X8" s="245">
        <v>5.8999999999999997E-2</v>
      </c>
    </row>
    <row r="9" spans="1:24" ht="37.5" customHeight="1">
      <c r="A9" s="315"/>
      <c r="B9" s="316"/>
      <c r="C9" s="170">
        <v>52</v>
      </c>
      <c r="D9" s="169" t="s">
        <v>57</v>
      </c>
      <c r="E9" s="309" t="s">
        <v>75</v>
      </c>
      <c r="F9" s="310">
        <v>150</v>
      </c>
      <c r="G9" s="170"/>
      <c r="H9" s="151">
        <v>3.15</v>
      </c>
      <c r="I9" s="152">
        <v>4.5</v>
      </c>
      <c r="J9" s="153">
        <v>17.55</v>
      </c>
      <c r="K9" s="147">
        <v>122.85</v>
      </c>
      <c r="L9" s="151">
        <v>0.16</v>
      </c>
      <c r="M9" s="152">
        <v>0.11</v>
      </c>
      <c r="N9" s="152">
        <v>25.3</v>
      </c>
      <c r="O9" s="152">
        <v>19.5</v>
      </c>
      <c r="P9" s="154">
        <v>0.08</v>
      </c>
      <c r="Q9" s="151">
        <v>16.260000000000002</v>
      </c>
      <c r="R9" s="152">
        <v>94.6</v>
      </c>
      <c r="S9" s="152">
        <v>35.32</v>
      </c>
      <c r="T9" s="152">
        <v>15.9</v>
      </c>
      <c r="U9" s="152">
        <v>805.4</v>
      </c>
      <c r="V9" s="152">
        <v>0.02</v>
      </c>
      <c r="W9" s="152">
        <v>0</v>
      </c>
      <c r="X9" s="153">
        <v>0.05</v>
      </c>
    </row>
    <row r="10" spans="1:24" ht="37.5" customHeight="1">
      <c r="A10" s="317" t="s">
        <v>31</v>
      </c>
      <c r="B10" s="318"/>
      <c r="C10" s="229">
        <v>50</v>
      </c>
      <c r="D10" s="319" t="s">
        <v>57</v>
      </c>
      <c r="E10" s="155" t="s">
        <v>67</v>
      </c>
      <c r="F10" s="229">
        <v>150</v>
      </c>
      <c r="G10" s="233"/>
      <c r="H10" s="243">
        <v>3.3</v>
      </c>
      <c r="I10" s="244">
        <v>7.8</v>
      </c>
      <c r="J10" s="245">
        <v>22.35</v>
      </c>
      <c r="K10" s="246">
        <v>173.1</v>
      </c>
      <c r="L10" s="243">
        <v>0.14000000000000001</v>
      </c>
      <c r="M10" s="244">
        <v>0.12</v>
      </c>
      <c r="N10" s="244">
        <v>18.149999999999999</v>
      </c>
      <c r="O10" s="244">
        <v>21.6</v>
      </c>
      <c r="P10" s="247">
        <v>0.1</v>
      </c>
      <c r="Q10" s="243">
        <v>36.36</v>
      </c>
      <c r="R10" s="244">
        <v>85.5</v>
      </c>
      <c r="S10" s="244">
        <v>27.8</v>
      </c>
      <c r="T10" s="244">
        <v>1.1399999999999999</v>
      </c>
      <c r="U10" s="244">
        <v>701.4</v>
      </c>
      <c r="V10" s="244">
        <v>8.0000000000000002E-3</v>
      </c>
      <c r="W10" s="244">
        <v>2E-3</v>
      </c>
      <c r="X10" s="188">
        <v>4.2000000000000003E-2</v>
      </c>
    </row>
    <row r="11" spans="1:24" ht="37.5" customHeight="1">
      <c r="A11" s="136"/>
      <c r="B11" s="320"/>
      <c r="C11" s="49">
        <v>98</v>
      </c>
      <c r="D11" s="56" t="s">
        <v>45</v>
      </c>
      <c r="E11" s="321" t="s">
        <v>52</v>
      </c>
      <c r="F11" s="322">
        <v>200</v>
      </c>
      <c r="G11" s="57"/>
      <c r="H11" s="38">
        <v>0.4</v>
      </c>
      <c r="I11" s="40">
        <v>0</v>
      </c>
      <c r="J11" s="41">
        <v>27</v>
      </c>
      <c r="K11" s="59">
        <v>110</v>
      </c>
      <c r="L11" s="38">
        <v>0.05</v>
      </c>
      <c r="M11" s="40">
        <v>0.02</v>
      </c>
      <c r="N11" s="40">
        <v>0</v>
      </c>
      <c r="O11" s="40">
        <v>0</v>
      </c>
      <c r="P11" s="54">
        <v>0</v>
      </c>
      <c r="Q11" s="38">
        <v>16.649999999999999</v>
      </c>
      <c r="R11" s="40">
        <v>98.1</v>
      </c>
      <c r="S11" s="40">
        <v>29.25</v>
      </c>
      <c r="T11" s="40">
        <v>1.26</v>
      </c>
      <c r="U11" s="40">
        <v>41.85</v>
      </c>
      <c r="V11" s="40">
        <v>2E-3</v>
      </c>
      <c r="W11" s="40">
        <v>3.0000000000000001E-3</v>
      </c>
      <c r="X11" s="41">
        <v>0</v>
      </c>
    </row>
    <row r="12" spans="1:24" ht="37.5" customHeight="1">
      <c r="A12" s="136"/>
      <c r="B12" s="320"/>
      <c r="C12" s="70">
        <v>119</v>
      </c>
      <c r="D12" s="56" t="s">
        <v>40</v>
      </c>
      <c r="E12" s="57" t="s">
        <v>53</v>
      </c>
      <c r="F12" s="322">
        <v>20</v>
      </c>
      <c r="G12" s="69"/>
      <c r="H12" s="38">
        <v>1.4</v>
      </c>
      <c r="I12" s="40">
        <v>0.14000000000000001</v>
      </c>
      <c r="J12" s="41">
        <v>8.8000000000000007</v>
      </c>
      <c r="K12" s="70">
        <v>48</v>
      </c>
      <c r="L12" s="38">
        <v>0.02</v>
      </c>
      <c r="M12" s="40">
        <v>6.0000000000000001E-3</v>
      </c>
      <c r="N12" s="40">
        <v>0</v>
      </c>
      <c r="O12" s="40">
        <v>0</v>
      </c>
      <c r="P12" s="54">
        <v>0</v>
      </c>
      <c r="Q12" s="38">
        <v>7.4</v>
      </c>
      <c r="R12" s="40">
        <v>43.6</v>
      </c>
      <c r="S12" s="40">
        <v>13</v>
      </c>
      <c r="T12" s="40">
        <v>0.56000000000000005</v>
      </c>
      <c r="U12" s="40">
        <v>18.600000000000001</v>
      </c>
      <c r="V12" s="40">
        <v>5.9999999999999995E-4</v>
      </c>
      <c r="W12" s="40">
        <v>1E-3</v>
      </c>
      <c r="X12" s="41">
        <v>0</v>
      </c>
    </row>
    <row r="13" spans="1:24" ht="37.5" customHeight="1">
      <c r="A13" s="136"/>
      <c r="B13" s="320"/>
      <c r="C13" s="69">
        <v>120</v>
      </c>
      <c r="D13" s="56" t="s">
        <v>42</v>
      </c>
      <c r="E13" s="57" t="s">
        <v>54</v>
      </c>
      <c r="F13" s="55">
        <v>20</v>
      </c>
      <c r="G13" s="69"/>
      <c r="H13" s="38">
        <v>1.1399999999999999</v>
      </c>
      <c r="I13" s="40">
        <v>0.22</v>
      </c>
      <c r="J13" s="41">
        <v>7.44</v>
      </c>
      <c r="K13" s="59">
        <v>36.26</v>
      </c>
      <c r="L13" s="50">
        <v>0.02</v>
      </c>
      <c r="M13" s="51">
        <v>2.4E-2</v>
      </c>
      <c r="N13" s="51">
        <v>0.08</v>
      </c>
      <c r="O13" s="51">
        <v>0</v>
      </c>
      <c r="P13" s="145">
        <v>0</v>
      </c>
      <c r="Q13" s="50">
        <v>6.8</v>
      </c>
      <c r="R13" s="51">
        <v>24</v>
      </c>
      <c r="S13" s="51">
        <v>8.1999999999999993</v>
      </c>
      <c r="T13" s="51">
        <v>0.46</v>
      </c>
      <c r="U13" s="51">
        <v>73.5</v>
      </c>
      <c r="V13" s="51">
        <v>2E-3</v>
      </c>
      <c r="W13" s="51">
        <v>2E-3</v>
      </c>
      <c r="X13" s="52">
        <v>1.2E-2</v>
      </c>
    </row>
    <row r="14" spans="1:24" ht="37.5" customHeight="1">
      <c r="A14" s="136"/>
      <c r="B14" s="308" t="s">
        <v>59</v>
      </c>
      <c r="C14" s="170"/>
      <c r="D14" s="169"/>
      <c r="E14" s="251" t="s">
        <v>47</v>
      </c>
      <c r="F14" s="252">
        <f>F6+F7+F9+F11+F12+F13</f>
        <v>540</v>
      </c>
      <c r="G14" s="170"/>
      <c r="H14" s="151">
        <f t="shared" ref="H14:X14" si="0">H6+H7+H9+H11+H12+H13</f>
        <v>21.709999999999997</v>
      </c>
      <c r="I14" s="152">
        <f t="shared" si="0"/>
        <v>18.96</v>
      </c>
      <c r="J14" s="153">
        <f t="shared" si="0"/>
        <v>70.709999999999994</v>
      </c>
      <c r="K14" s="323">
        <f t="shared" si="0"/>
        <v>546.04</v>
      </c>
      <c r="L14" s="151">
        <f t="shared" si="0"/>
        <v>0.64000000000000012</v>
      </c>
      <c r="M14" s="152">
        <f t="shared" si="0"/>
        <v>0.33</v>
      </c>
      <c r="N14" s="152">
        <f t="shared" si="0"/>
        <v>31.47</v>
      </c>
      <c r="O14" s="152">
        <f t="shared" si="0"/>
        <v>55.33</v>
      </c>
      <c r="P14" s="154">
        <f t="shared" si="0"/>
        <v>0.24</v>
      </c>
      <c r="Q14" s="151">
        <f t="shared" si="0"/>
        <v>115.09000000000002</v>
      </c>
      <c r="R14" s="152">
        <f t="shared" si="0"/>
        <v>403.04</v>
      </c>
      <c r="S14" s="152">
        <f t="shared" si="0"/>
        <v>118.97000000000001</v>
      </c>
      <c r="T14" s="152">
        <f t="shared" si="0"/>
        <v>20.14</v>
      </c>
      <c r="U14" s="152">
        <f t="shared" si="0"/>
        <v>1325.33</v>
      </c>
      <c r="V14" s="152">
        <f t="shared" si="0"/>
        <v>3.1599999999999996E-2</v>
      </c>
      <c r="W14" s="152">
        <f t="shared" si="0"/>
        <v>8.9000000000000017E-3</v>
      </c>
      <c r="X14" s="153">
        <f t="shared" si="0"/>
        <v>0.15200000000000002</v>
      </c>
    </row>
    <row r="15" spans="1:24" ht="37.5" customHeight="1">
      <c r="A15" s="136"/>
      <c r="B15" s="312" t="s">
        <v>73</v>
      </c>
      <c r="C15" s="156"/>
      <c r="D15" s="155"/>
      <c r="E15" s="256" t="s">
        <v>47</v>
      </c>
      <c r="F15" s="324">
        <f>F6+F8+F10+F11+F12+F13</f>
        <v>540</v>
      </c>
      <c r="G15" s="325"/>
      <c r="H15" s="186">
        <f t="shared" ref="H15:X15" si="1">H6+H8+H10+H11+H12+H13</f>
        <v>24.66</v>
      </c>
      <c r="I15" s="187">
        <f t="shared" si="1"/>
        <v>24.72</v>
      </c>
      <c r="J15" s="188">
        <f t="shared" si="1"/>
        <v>69.5</v>
      </c>
      <c r="K15" s="326">
        <f t="shared" si="1"/>
        <v>606.34</v>
      </c>
      <c r="L15" s="186">
        <f t="shared" si="1"/>
        <v>0.30000000000000004</v>
      </c>
      <c r="M15" s="187">
        <f t="shared" si="1"/>
        <v>0.32000000000000006</v>
      </c>
      <c r="N15" s="187">
        <f t="shared" si="1"/>
        <v>24.779999999999998</v>
      </c>
      <c r="O15" s="187">
        <f t="shared" si="1"/>
        <v>31.6</v>
      </c>
      <c r="P15" s="190">
        <f t="shared" si="1"/>
        <v>0.1</v>
      </c>
      <c r="Q15" s="186">
        <f t="shared" si="1"/>
        <v>92.71</v>
      </c>
      <c r="R15" s="187">
        <f t="shared" si="1"/>
        <v>447.15999999999997</v>
      </c>
      <c r="S15" s="187">
        <f t="shared" si="1"/>
        <v>108.69</v>
      </c>
      <c r="T15" s="187">
        <f t="shared" si="1"/>
        <v>6.2499999999999991</v>
      </c>
      <c r="U15" s="187">
        <f t="shared" si="1"/>
        <v>1255.2499999999998</v>
      </c>
      <c r="V15" s="187">
        <f t="shared" si="1"/>
        <v>1.9599999999999999E-2</v>
      </c>
      <c r="W15" s="187">
        <f t="shared" si="1"/>
        <v>8.199999999999999E-3</v>
      </c>
      <c r="X15" s="188">
        <f t="shared" si="1"/>
        <v>0.113</v>
      </c>
    </row>
    <row r="16" spans="1:24" ht="37.5" customHeight="1">
      <c r="A16" s="136"/>
      <c r="B16" s="308" t="s">
        <v>59</v>
      </c>
      <c r="C16" s="170"/>
      <c r="D16" s="169"/>
      <c r="E16" s="251" t="s">
        <v>48</v>
      </c>
      <c r="F16" s="221"/>
      <c r="G16" s="222"/>
      <c r="H16" s="327"/>
      <c r="I16" s="328"/>
      <c r="J16" s="329"/>
      <c r="K16" s="330">
        <f t="shared" ref="K16:K17" si="2">K14/23.5</f>
        <v>23.235744680851063</v>
      </c>
      <c r="L16" s="327"/>
      <c r="M16" s="328"/>
      <c r="N16" s="328"/>
      <c r="O16" s="328"/>
      <c r="P16" s="331"/>
      <c r="Q16" s="327"/>
      <c r="R16" s="328"/>
      <c r="S16" s="328"/>
      <c r="T16" s="328"/>
      <c r="U16" s="328"/>
      <c r="V16" s="328"/>
      <c r="W16" s="328"/>
      <c r="X16" s="329"/>
    </row>
    <row r="17" spans="1:24" ht="37.5" customHeight="1">
      <c r="A17" s="136"/>
      <c r="B17" s="332"/>
      <c r="C17" s="198"/>
      <c r="D17" s="197"/>
      <c r="E17" s="271"/>
      <c r="F17" s="272"/>
      <c r="G17" s="202"/>
      <c r="H17" s="333"/>
      <c r="I17" s="334"/>
      <c r="J17" s="335"/>
      <c r="K17" s="206"/>
      <c r="L17" s="333"/>
      <c r="M17" s="334"/>
      <c r="N17" s="334"/>
      <c r="O17" s="334"/>
      <c r="P17" s="336"/>
      <c r="Q17" s="333"/>
      <c r="R17" s="334"/>
      <c r="S17" s="334"/>
      <c r="T17" s="334"/>
      <c r="U17" s="334"/>
      <c r="V17" s="334"/>
      <c r="W17" s="334"/>
      <c r="X17" s="335"/>
    </row>
    <row r="18" spans="1:24" ht="37.5" customHeight="1">
      <c r="A18" s="208"/>
      <c r="B18" s="136"/>
      <c r="C18" s="337"/>
      <c r="D18" s="338"/>
      <c r="E18" s="339"/>
      <c r="F18" s="340"/>
      <c r="G18" s="30"/>
      <c r="H18" s="341"/>
      <c r="I18" s="35"/>
      <c r="J18" s="342"/>
      <c r="K18" s="343"/>
      <c r="L18" s="50"/>
      <c r="M18" s="51"/>
      <c r="N18" s="51"/>
      <c r="O18" s="51"/>
      <c r="P18" s="145"/>
      <c r="Q18" s="50"/>
      <c r="R18" s="51"/>
      <c r="S18" s="51"/>
      <c r="T18" s="51"/>
      <c r="U18" s="51"/>
      <c r="V18" s="51"/>
      <c r="W18" s="51"/>
      <c r="X18" s="52"/>
    </row>
    <row r="19" spans="1:24" ht="37.5" customHeight="1">
      <c r="A19" s="136"/>
      <c r="B19" s="136"/>
      <c r="C19" s="55"/>
      <c r="D19" s="57"/>
      <c r="E19" s="61"/>
      <c r="F19" s="62"/>
      <c r="G19" s="56"/>
      <c r="H19" s="38"/>
      <c r="I19" s="40"/>
      <c r="J19" s="41"/>
      <c r="K19" s="70"/>
      <c r="L19" s="38"/>
      <c r="M19" s="39"/>
      <c r="N19" s="40"/>
      <c r="O19" s="40"/>
      <c r="P19" s="41"/>
      <c r="Q19" s="39"/>
      <c r="R19" s="40"/>
      <c r="S19" s="40"/>
      <c r="T19" s="40"/>
      <c r="U19" s="40"/>
      <c r="V19" s="40"/>
      <c r="W19" s="40"/>
      <c r="X19" s="52"/>
    </row>
    <row r="20" spans="1:24" ht="37.5" customHeight="1">
      <c r="A20" s="344"/>
      <c r="B20" s="344"/>
      <c r="C20" s="55"/>
      <c r="D20" s="57"/>
      <c r="E20" s="61"/>
      <c r="F20" s="62"/>
      <c r="G20" s="56"/>
      <c r="H20" s="38"/>
      <c r="I20" s="40"/>
      <c r="J20" s="41"/>
      <c r="K20" s="59"/>
      <c r="L20" s="38"/>
      <c r="M20" s="39"/>
      <c r="N20" s="40"/>
      <c r="O20" s="40"/>
      <c r="P20" s="41"/>
      <c r="Q20" s="39"/>
      <c r="R20" s="40"/>
      <c r="S20" s="40"/>
      <c r="T20" s="40"/>
      <c r="U20" s="40"/>
      <c r="V20" s="40"/>
      <c r="W20" s="40"/>
      <c r="X20" s="52"/>
    </row>
    <row r="21" spans="1:24" ht="37.5" customHeight="1">
      <c r="A21" s="344"/>
      <c r="B21" s="344"/>
      <c r="C21" s="55"/>
      <c r="D21" s="57"/>
      <c r="E21" s="61"/>
      <c r="F21" s="62"/>
      <c r="G21" s="56"/>
      <c r="H21" s="38"/>
      <c r="I21" s="40"/>
      <c r="J21" s="41"/>
      <c r="K21" s="70"/>
      <c r="L21" s="38"/>
      <c r="M21" s="39"/>
      <c r="N21" s="40"/>
      <c r="O21" s="40"/>
      <c r="P21" s="41"/>
      <c r="Q21" s="39"/>
      <c r="R21" s="40"/>
      <c r="S21" s="40"/>
      <c r="T21" s="40"/>
      <c r="U21" s="40"/>
      <c r="V21" s="40"/>
      <c r="W21" s="40"/>
      <c r="X21" s="52"/>
    </row>
    <row r="22" spans="1:24" ht="37.5" customHeight="1">
      <c r="A22" s="344"/>
      <c r="B22" s="344"/>
      <c r="C22" s="55"/>
      <c r="D22" s="57"/>
      <c r="E22" s="61"/>
      <c r="F22" s="62"/>
      <c r="G22" s="56"/>
      <c r="H22" s="38"/>
      <c r="I22" s="40"/>
      <c r="J22" s="41"/>
      <c r="K22" s="70"/>
      <c r="L22" s="38"/>
      <c r="M22" s="39"/>
      <c r="N22" s="40"/>
      <c r="O22" s="40"/>
      <c r="P22" s="54"/>
      <c r="Q22" s="38"/>
      <c r="R22" s="40"/>
      <c r="S22" s="40"/>
      <c r="T22" s="40"/>
      <c r="U22" s="40"/>
      <c r="V22" s="40"/>
      <c r="W22" s="40"/>
      <c r="X22" s="41"/>
    </row>
    <row r="23" spans="1:24" ht="37.5" customHeight="1">
      <c r="A23" s="344"/>
      <c r="B23" s="344"/>
      <c r="C23" s="60"/>
      <c r="D23" s="57"/>
      <c r="E23" s="56"/>
      <c r="F23" s="63"/>
      <c r="G23" s="63"/>
      <c r="H23" s="67"/>
      <c r="I23" s="51"/>
      <c r="J23" s="145"/>
      <c r="K23" s="345"/>
      <c r="L23" s="50"/>
      <c r="M23" s="67"/>
      <c r="N23" s="51"/>
      <c r="O23" s="51"/>
      <c r="P23" s="52"/>
      <c r="Q23" s="50"/>
      <c r="R23" s="51"/>
      <c r="S23" s="51"/>
      <c r="T23" s="51"/>
      <c r="U23" s="51"/>
      <c r="V23" s="51"/>
      <c r="W23" s="51"/>
      <c r="X23" s="52"/>
    </row>
    <row r="24" spans="1:24" ht="37.5" customHeight="1">
      <c r="A24" s="344"/>
      <c r="B24" s="344"/>
      <c r="C24" s="55"/>
      <c r="D24" s="57"/>
      <c r="E24" s="56"/>
      <c r="F24" s="63"/>
      <c r="G24" s="63"/>
      <c r="H24" s="67"/>
      <c r="I24" s="51"/>
      <c r="J24" s="145"/>
      <c r="K24" s="345"/>
      <c r="L24" s="50"/>
      <c r="M24" s="67"/>
      <c r="N24" s="51"/>
      <c r="O24" s="51"/>
      <c r="P24" s="52"/>
      <c r="Q24" s="50"/>
      <c r="R24" s="51"/>
      <c r="S24" s="51"/>
      <c r="T24" s="51"/>
      <c r="U24" s="51"/>
      <c r="V24" s="51"/>
      <c r="W24" s="51"/>
      <c r="X24" s="52"/>
    </row>
    <row r="25" spans="1:24" ht="37.5" customHeight="1">
      <c r="A25" s="344"/>
      <c r="B25" s="344"/>
      <c r="C25" s="96"/>
      <c r="D25" s="99"/>
      <c r="E25" s="346"/>
      <c r="F25" s="69"/>
      <c r="G25" s="56"/>
      <c r="H25" s="100"/>
      <c r="I25" s="101"/>
      <c r="J25" s="102"/>
      <c r="K25" s="347"/>
      <c r="L25" s="348"/>
      <c r="M25" s="348"/>
      <c r="N25" s="349"/>
      <c r="O25" s="349"/>
      <c r="P25" s="350"/>
      <c r="Q25" s="351"/>
      <c r="R25" s="349"/>
      <c r="S25" s="349"/>
      <c r="T25" s="349"/>
      <c r="U25" s="349"/>
      <c r="V25" s="349"/>
      <c r="W25" s="349"/>
      <c r="X25" s="52"/>
    </row>
    <row r="26" spans="1:24" ht="37.5" customHeight="1">
      <c r="A26" s="352"/>
      <c r="B26" s="352"/>
      <c r="C26" s="105"/>
      <c r="D26" s="108"/>
      <c r="E26" s="353"/>
      <c r="F26" s="108"/>
      <c r="G26" s="106"/>
      <c r="H26" s="113"/>
      <c r="I26" s="115"/>
      <c r="J26" s="116"/>
      <c r="K26" s="112"/>
      <c r="L26" s="113"/>
      <c r="M26" s="114"/>
      <c r="N26" s="115"/>
      <c r="O26" s="115"/>
      <c r="P26" s="116"/>
      <c r="Q26" s="114"/>
      <c r="R26" s="115"/>
      <c r="S26" s="115"/>
      <c r="T26" s="115"/>
      <c r="U26" s="115"/>
      <c r="V26" s="115"/>
      <c r="W26" s="115"/>
      <c r="X26" s="52"/>
    </row>
    <row r="27" spans="1:24" ht="15.75" customHeight="1">
      <c r="A27" s="6"/>
      <c r="B27" s="6"/>
      <c r="C27" s="1"/>
      <c r="D27" s="6"/>
      <c r="E27" s="6"/>
      <c r="F27" s="6"/>
      <c r="G27" s="6"/>
      <c r="H27" s="117"/>
      <c r="I27" s="6"/>
      <c r="J27" s="6"/>
      <c r="K27" s="118"/>
      <c r="L27" s="6"/>
      <c r="M27" s="6"/>
      <c r="N27" s="6"/>
    </row>
    <row r="28" spans="1:24" ht="15.75" customHeight="1">
      <c r="C28" s="1"/>
      <c r="D28" s="6"/>
      <c r="E28" s="354"/>
      <c r="F28" s="355"/>
      <c r="G28" s="6"/>
      <c r="H28" s="6"/>
      <c r="I28" s="6"/>
      <c r="J28" s="6"/>
    </row>
    <row r="29" spans="1:24" ht="15.75" customHeight="1">
      <c r="A29" s="356" t="s">
        <v>80</v>
      </c>
      <c r="B29" s="357"/>
      <c r="C29" s="358"/>
      <c r="D29" s="359"/>
      <c r="E29" s="354"/>
      <c r="F29" s="355"/>
      <c r="G29" s="6"/>
      <c r="H29" s="6"/>
      <c r="I29" s="6"/>
      <c r="J29" s="6"/>
    </row>
    <row r="30" spans="1:24" ht="15.75" customHeight="1">
      <c r="A30" s="360" t="s">
        <v>69</v>
      </c>
      <c r="B30" s="361"/>
      <c r="C30" s="362"/>
      <c r="D30" s="363"/>
      <c r="E30" s="354"/>
      <c r="F30" s="355"/>
      <c r="G30" s="6"/>
      <c r="H30" s="6"/>
      <c r="I30" s="6"/>
      <c r="J30" s="6"/>
    </row>
    <row r="31" spans="1:24" ht="15.75" customHeight="1">
      <c r="C31" s="1"/>
      <c r="D31" s="6"/>
      <c r="E31" s="354"/>
      <c r="F31" s="355"/>
      <c r="G31" s="6"/>
      <c r="H31" s="6"/>
      <c r="I31" s="6"/>
      <c r="J31" s="6"/>
    </row>
    <row r="32" spans="1:24" ht="15.75" customHeight="1">
      <c r="C32" s="1"/>
      <c r="D32" s="6"/>
      <c r="E32" s="354"/>
      <c r="F32" s="355"/>
      <c r="G32" s="6"/>
      <c r="H32" s="6"/>
      <c r="I32" s="6"/>
      <c r="J32" s="6"/>
    </row>
    <row r="33" spans="3:10" ht="15.75" customHeight="1">
      <c r="C33" s="1"/>
      <c r="D33" s="6"/>
      <c r="E33" s="354"/>
      <c r="F33" s="355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  <c r="D38" s="6"/>
      <c r="E38" s="6"/>
      <c r="F38" s="6"/>
      <c r="G38" s="6"/>
      <c r="H38" s="6"/>
      <c r="I38" s="6"/>
      <c r="J38" s="6"/>
    </row>
    <row r="39" spans="3:10" ht="15.75" customHeight="1">
      <c r="C39" s="1"/>
      <c r="D39" s="6"/>
      <c r="E39" s="6"/>
      <c r="F39" s="6"/>
      <c r="G39" s="6"/>
      <c r="H39" s="6"/>
      <c r="I39" s="6"/>
      <c r="J39" s="6"/>
    </row>
    <row r="40" spans="3:10" ht="15.75" customHeight="1">
      <c r="C40" s="1"/>
      <c r="D40" s="6"/>
      <c r="E40" s="6"/>
      <c r="F40" s="6"/>
      <c r="G40" s="6"/>
      <c r="H40" s="6"/>
      <c r="I40" s="6"/>
      <c r="J40" s="6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1:A1000"/>
  <sheetViews>
    <sheetView workbookViewId="0"/>
  </sheetViews>
  <sheetFormatPr defaultColWidth="14.42578125" defaultRowHeight="15" customHeight="1"/>
  <cols>
    <col min="1" max="6" width="14.42578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topLeftCell="A5" zoomScale="50" zoomScaleNormal="50" workbookViewId="0">
      <selection activeCell="A13" sqref="A13:X24"/>
    </sheetView>
  </sheetViews>
  <sheetFormatPr defaultColWidth="14.42578125" defaultRowHeight="15" customHeight="1"/>
  <cols>
    <col min="1" max="1" width="20.28515625" customWidth="1"/>
    <col min="2" max="2" width="11.28515625" customWidth="1"/>
    <col min="3" max="3" width="15.4257812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24" width="8.7109375" customWidth="1"/>
  </cols>
  <sheetData>
    <row r="1" spans="1:24">
      <c r="B1" s="1"/>
      <c r="C1" s="1"/>
    </row>
    <row r="2" spans="1:24" ht="23.25">
      <c r="A2" s="2" t="s">
        <v>0</v>
      </c>
      <c r="B2" s="1"/>
      <c r="C2" s="3"/>
      <c r="D2" s="2" t="s">
        <v>1</v>
      </c>
      <c r="E2" s="2"/>
      <c r="F2" s="4" t="s">
        <v>2</v>
      </c>
      <c r="G2" s="3">
        <v>4</v>
      </c>
      <c r="H2" s="2"/>
      <c r="K2" s="4"/>
      <c r="L2" s="3"/>
      <c r="M2" s="5"/>
      <c r="N2" s="6"/>
    </row>
    <row r="3" spans="1:24">
      <c r="A3" s="5"/>
      <c r="B3" s="1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364"/>
      <c r="C4" s="12" t="s">
        <v>3</v>
      </c>
      <c r="D4" s="365"/>
      <c r="E4" s="121"/>
      <c r="F4" s="9"/>
      <c r="G4" s="12"/>
      <c r="H4" s="13" t="s">
        <v>4</v>
      </c>
      <c r="I4" s="14"/>
      <c r="J4" s="15"/>
      <c r="K4" s="16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28.5" customHeight="1">
      <c r="A5" s="126" t="s">
        <v>8</v>
      </c>
      <c r="B5" s="366"/>
      <c r="C5" s="22" t="s">
        <v>9</v>
      </c>
      <c r="D5" s="18" t="s">
        <v>10</v>
      </c>
      <c r="E5" s="22" t="s">
        <v>11</v>
      </c>
      <c r="F5" s="19" t="s">
        <v>12</v>
      </c>
      <c r="G5" s="22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134" t="s">
        <v>18</v>
      </c>
      <c r="M5" s="134" t="s">
        <v>19</v>
      </c>
      <c r="N5" s="134" t="s">
        <v>20</v>
      </c>
      <c r="O5" s="135" t="s">
        <v>21</v>
      </c>
      <c r="P5" s="134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38.25" customHeight="1">
      <c r="A6" s="208" t="s">
        <v>31</v>
      </c>
      <c r="B6" s="368"/>
      <c r="C6" s="86">
        <v>25</v>
      </c>
      <c r="D6" s="87" t="s">
        <v>32</v>
      </c>
      <c r="E6" s="88" t="s">
        <v>50</v>
      </c>
      <c r="F6" s="89">
        <v>150</v>
      </c>
      <c r="G6" s="86"/>
      <c r="H6" s="90">
        <v>0.6</v>
      </c>
      <c r="I6" s="43">
        <v>0.45</v>
      </c>
      <c r="J6" s="91">
        <v>12.3</v>
      </c>
      <c r="K6" s="369">
        <v>54.9</v>
      </c>
      <c r="L6" s="42">
        <v>0.03</v>
      </c>
      <c r="M6" s="90">
        <v>0.05</v>
      </c>
      <c r="N6" s="43">
        <v>7.5</v>
      </c>
      <c r="O6" s="43">
        <v>0</v>
      </c>
      <c r="P6" s="44">
        <v>0</v>
      </c>
      <c r="Q6" s="90">
        <v>28.5</v>
      </c>
      <c r="R6" s="43">
        <v>24</v>
      </c>
      <c r="S6" s="43">
        <v>18</v>
      </c>
      <c r="T6" s="43">
        <v>3.45</v>
      </c>
      <c r="U6" s="43">
        <v>232.5</v>
      </c>
      <c r="V6" s="43">
        <v>2E-3</v>
      </c>
      <c r="W6" s="43">
        <v>2.0000000000000001E-4</v>
      </c>
      <c r="X6" s="52">
        <v>0.02</v>
      </c>
    </row>
    <row r="7" spans="1:24" ht="38.25" customHeight="1">
      <c r="A7" s="217"/>
      <c r="B7" s="370"/>
      <c r="C7" s="63">
        <v>196</v>
      </c>
      <c r="D7" s="371" t="s">
        <v>81</v>
      </c>
      <c r="E7" s="372" t="s">
        <v>82</v>
      </c>
      <c r="F7" s="63">
        <v>150</v>
      </c>
      <c r="G7" s="46"/>
      <c r="H7" s="67">
        <v>18.899999999999999</v>
      </c>
      <c r="I7" s="51">
        <v>14.1</v>
      </c>
      <c r="J7" s="145">
        <v>31.35</v>
      </c>
      <c r="K7" s="373">
        <v>328.8</v>
      </c>
      <c r="L7" s="50">
        <v>0.06</v>
      </c>
      <c r="M7" s="67">
        <v>0.34</v>
      </c>
      <c r="N7" s="51">
        <v>0.52</v>
      </c>
      <c r="O7" s="51">
        <v>0.06</v>
      </c>
      <c r="P7" s="52">
        <v>0.41</v>
      </c>
      <c r="Q7" s="67">
        <v>219.33</v>
      </c>
      <c r="R7" s="51">
        <v>259.58</v>
      </c>
      <c r="S7" s="51">
        <v>35.46</v>
      </c>
      <c r="T7" s="51">
        <v>1.1299999999999999</v>
      </c>
      <c r="U7" s="51">
        <v>155.26</v>
      </c>
      <c r="V7" s="51">
        <v>8.6E-3</v>
      </c>
      <c r="W7" s="51">
        <v>2.5000000000000001E-2</v>
      </c>
      <c r="X7" s="52">
        <v>0.03</v>
      </c>
    </row>
    <row r="8" spans="1:24" ht="38.25" customHeight="1">
      <c r="A8" s="217"/>
      <c r="B8" s="370"/>
      <c r="C8" s="55">
        <v>114</v>
      </c>
      <c r="D8" s="57" t="s">
        <v>78</v>
      </c>
      <c r="E8" s="61" t="s">
        <v>79</v>
      </c>
      <c r="F8" s="374">
        <v>200</v>
      </c>
      <c r="G8" s="55"/>
      <c r="H8" s="39">
        <v>0.2</v>
      </c>
      <c r="I8" s="40">
        <v>0</v>
      </c>
      <c r="J8" s="54">
        <v>11</v>
      </c>
      <c r="K8" s="60">
        <v>44.8</v>
      </c>
      <c r="L8" s="38">
        <v>0</v>
      </c>
      <c r="M8" s="39">
        <v>0</v>
      </c>
      <c r="N8" s="40">
        <v>0.08</v>
      </c>
      <c r="O8" s="40">
        <v>0</v>
      </c>
      <c r="P8" s="41">
        <v>0</v>
      </c>
      <c r="Q8" s="39">
        <v>13.56</v>
      </c>
      <c r="R8" s="40">
        <v>7.66</v>
      </c>
      <c r="S8" s="40">
        <v>4.08</v>
      </c>
      <c r="T8" s="40">
        <v>0.8</v>
      </c>
      <c r="U8" s="40">
        <v>0.68</v>
      </c>
      <c r="V8" s="40">
        <v>0</v>
      </c>
      <c r="W8" s="40">
        <v>0</v>
      </c>
      <c r="X8" s="41">
        <v>0</v>
      </c>
    </row>
    <row r="9" spans="1:24" ht="38.25" customHeight="1">
      <c r="A9" s="217"/>
      <c r="B9" s="370"/>
      <c r="C9" s="60">
        <v>121</v>
      </c>
      <c r="D9" s="57" t="s">
        <v>40</v>
      </c>
      <c r="E9" s="61" t="s">
        <v>41</v>
      </c>
      <c r="F9" s="62">
        <v>30</v>
      </c>
      <c r="G9" s="55"/>
      <c r="H9" s="39">
        <v>2.16</v>
      </c>
      <c r="I9" s="40">
        <v>0.81</v>
      </c>
      <c r="J9" s="54">
        <v>14.73</v>
      </c>
      <c r="K9" s="60">
        <v>75.66</v>
      </c>
      <c r="L9" s="38">
        <v>0.04</v>
      </c>
      <c r="M9" s="39">
        <v>0.01</v>
      </c>
      <c r="N9" s="40">
        <v>0</v>
      </c>
      <c r="O9" s="40">
        <v>0</v>
      </c>
      <c r="P9" s="41">
        <v>0</v>
      </c>
      <c r="Q9" s="38">
        <v>7.5</v>
      </c>
      <c r="R9" s="40">
        <v>24.6</v>
      </c>
      <c r="S9" s="40">
        <v>9.9</v>
      </c>
      <c r="T9" s="40">
        <v>0.45</v>
      </c>
      <c r="U9" s="40">
        <v>27.6</v>
      </c>
      <c r="V9" s="40">
        <v>0</v>
      </c>
      <c r="W9" s="40">
        <v>0</v>
      </c>
      <c r="X9" s="41">
        <v>0</v>
      </c>
    </row>
    <row r="10" spans="1:24" ht="38.25" customHeight="1">
      <c r="A10" s="217"/>
      <c r="B10" s="370"/>
      <c r="C10" s="55">
        <v>120</v>
      </c>
      <c r="D10" s="57" t="s">
        <v>42</v>
      </c>
      <c r="E10" s="56" t="s">
        <v>54</v>
      </c>
      <c r="F10" s="69">
        <v>20</v>
      </c>
      <c r="G10" s="55"/>
      <c r="H10" s="39">
        <v>1.1399999999999999</v>
      </c>
      <c r="I10" s="40">
        <v>0.22</v>
      </c>
      <c r="J10" s="54">
        <v>7.44</v>
      </c>
      <c r="K10" s="95">
        <v>36.26</v>
      </c>
      <c r="L10" s="50">
        <v>0.02</v>
      </c>
      <c r="M10" s="67">
        <v>2.4E-2</v>
      </c>
      <c r="N10" s="51">
        <v>0.08</v>
      </c>
      <c r="O10" s="51">
        <v>0</v>
      </c>
      <c r="P10" s="52">
        <v>0</v>
      </c>
      <c r="Q10" s="50">
        <v>6.8</v>
      </c>
      <c r="R10" s="51">
        <v>24</v>
      </c>
      <c r="S10" s="51">
        <v>8.1999999999999993</v>
      </c>
      <c r="T10" s="51">
        <v>0.46</v>
      </c>
      <c r="U10" s="51">
        <v>73.5</v>
      </c>
      <c r="V10" s="51">
        <v>2E-3</v>
      </c>
      <c r="W10" s="51">
        <v>2E-3</v>
      </c>
      <c r="X10" s="52">
        <v>1.2E-2</v>
      </c>
    </row>
    <row r="11" spans="1:24" ht="15.75">
      <c r="A11" s="136"/>
      <c r="B11" s="370"/>
      <c r="C11" s="55"/>
      <c r="D11" s="57"/>
      <c r="E11" s="346" t="s">
        <v>47</v>
      </c>
      <c r="F11" s="375">
        <f>SUM(F6:F10)</f>
        <v>550</v>
      </c>
      <c r="G11" s="55"/>
      <c r="H11" s="39">
        <f t="shared" ref="H11:X11" si="0">SUM(H6:H10)</f>
        <v>23</v>
      </c>
      <c r="I11" s="40">
        <f t="shared" si="0"/>
        <v>15.58</v>
      </c>
      <c r="J11" s="54">
        <f t="shared" si="0"/>
        <v>76.820000000000007</v>
      </c>
      <c r="K11" s="376">
        <f t="shared" si="0"/>
        <v>540.41999999999996</v>
      </c>
      <c r="L11" s="38">
        <f t="shared" si="0"/>
        <v>0.15</v>
      </c>
      <c r="M11" s="38">
        <f t="shared" si="0"/>
        <v>0.42400000000000004</v>
      </c>
      <c r="N11" s="40">
        <f t="shared" si="0"/>
        <v>8.18</v>
      </c>
      <c r="O11" s="40">
        <f t="shared" si="0"/>
        <v>0.06</v>
      </c>
      <c r="P11" s="41">
        <f t="shared" si="0"/>
        <v>0.41</v>
      </c>
      <c r="Q11" s="39">
        <f t="shared" si="0"/>
        <v>275.69</v>
      </c>
      <c r="R11" s="40">
        <f t="shared" si="0"/>
        <v>339.84000000000003</v>
      </c>
      <c r="S11" s="40">
        <f t="shared" si="0"/>
        <v>75.64</v>
      </c>
      <c r="T11" s="40">
        <f t="shared" si="0"/>
        <v>6.29</v>
      </c>
      <c r="U11" s="40">
        <f t="shared" si="0"/>
        <v>489.54</v>
      </c>
      <c r="V11" s="40">
        <f t="shared" si="0"/>
        <v>1.26E-2</v>
      </c>
      <c r="W11" s="40">
        <f t="shared" si="0"/>
        <v>2.7200000000000002E-2</v>
      </c>
      <c r="X11" s="52">
        <f t="shared" si="0"/>
        <v>6.2E-2</v>
      </c>
    </row>
    <row r="12" spans="1:24" ht="38.25" customHeight="1">
      <c r="A12" s="136"/>
      <c r="B12" s="370"/>
      <c r="C12" s="377"/>
      <c r="D12" s="378"/>
      <c r="E12" s="353" t="s">
        <v>48</v>
      </c>
      <c r="F12" s="379"/>
      <c r="G12" s="380"/>
      <c r="H12" s="381"/>
      <c r="I12" s="382"/>
      <c r="J12" s="383"/>
      <c r="K12" s="384">
        <f>K11/23.5</f>
        <v>22.99659574468085</v>
      </c>
      <c r="L12" s="385"/>
      <c r="M12" s="381"/>
      <c r="N12" s="382"/>
      <c r="O12" s="382"/>
      <c r="P12" s="386"/>
      <c r="Q12" s="381"/>
      <c r="R12" s="382"/>
      <c r="S12" s="382"/>
      <c r="T12" s="382"/>
      <c r="U12" s="382"/>
      <c r="V12" s="382"/>
      <c r="W12" s="382"/>
      <c r="X12" s="52"/>
    </row>
    <row r="13" spans="1:24" ht="38.25" customHeight="1">
      <c r="A13" s="208"/>
      <c r="B13" s="368"/>
      <c r="C13" s="387"/>
      <c r="D13" s="87"/>
      <c r="E13" s="388"/>
      <c r="F13" s="89"/>
      <c r="G13" s="86"/>
      <c r="H13" s="341"/>
      <c r="I13" s="35"/>
      <c r="J13" s="342"/>
      <c r="K13" s="343"/>
      <c r="L13" s="34"/>
      <c r="M13" s="341"/>
      <c r="N13" s="35"/>
      <c r="O13" s="35"/>
      <c r="P13" s="342"/>
      <c r="Q13" s="42"/>
      <c r="R13" s="43"/>
      <c r="S13" s="43"/>
      <c r="T13" s="43"/>
      <c r="U13" s="43"/>
      <c r="V13" s="43"/>
      <c r="W13" s="43"/>
      <c r="X13" s="44"/>
    </row>
    <row r="14" spans="1:24" ht="38.25" customHeight="1">
      <c r="A14" s="136"/>
      <c r="B14" s="389"/>
      <c r="C14" s="55"/>
      <c r="D14" s="57"/>
      <c r="E14" s="166"/>
      <c r="F14" s="62"/>
      <c r="G14" s="55"/>
      <c r="H14" s="67"/>
      <c r="I14" s="51"/>
      <c r="J14" s="145"/>
      <c r="K14" s="373"/>
      <c r="L14" s="38"/>
      <c r="M14" s="39"/>
      <c r="N14" s="40"/>
      <c r="O14" s="40"/>
      <c r="P14" s="41"/>
      <c r="Q14" s="39"/>
      <c r="R14" s="40"/>
      <c r="S14" s="390"/>
      <c r="T14" s="40"/>
      <c r="U14" s="40"/>
      <c r="V14" s="40"/>
      <c r="W14" s="40"/>
      <c r="X14" s="41"/>
    </row>
    <row r="15" spans="1:24" ht="38.25" customHeight="1">
      <c r="A15" s="136"/>
      <c r="B15" s="234"/>
      <c r="C15" s="170"/>
      <c r="D15" s="169"/>
      <c r="E15" s="309"/>
      <c r="F15" s="310"/>
      <c r="G15" s="170"/>
      <c r="H15" s="237"/>
      <c r="I15" s="238"/>
      <c r="J15" s="239"/>
      <c r="K15" s="240"/>
      <c r="L15" s="151"/>
      <c r="M15" s="152"/>
      <c r="N15" s="152"/>
      <c r="O15" s="152"/>
      <c r="P15" s="154"/>
      <c r="Q15" s="151"/>
      <c r="R15" s="152"/>
      <c r="S15" s="152"/>
      <c r="T15" s="152"/>
      <c r="U15" s="152"/>
      <c r="V15" s="152"/>
      <c r="W15" s="152"/>
      <c r="X15" s="153"/>
    </row>
    <row r="16" spans="1:24" ht="38.25" customHeight="1">
      <c r="A16" s="344"/>
      <c r="B16" s="391"/>
      <c r="C16" s="156"/>
      <c r="D16" s="155"/>
      <c r="E16" s="313"/>
      <c r="F16" s="314"/>
      <c r="G16" s="156"/>
      <c r="H16" s="160"/>
      <c r="I16" s="161"/>
      <c r="J16" s="162"/>
      <c r="K16" s="163"/>
      <c r="L16" s="243"/>
      <c r="M16" s="244"/>
      <c r="N16" s="244"/>
      <c r="O16" s="244"/>
      <c r="P16" s="247"/>
      <c r="Q16" s="243"/>
      <c r="R16" s="244"/>
      <c r="S16" s="244"/>
      <c r="T16" s="244"/>
      <c r="U16" s="244"/>
      <c r="V16" s="244"/>
      <c r="W16" s="244"/>
      <c r="X16" s="245"/>
    </row>
    <row r="17" spans="1:24" ht="38.25" customHeight="1">
      <c r="A17" s="344"/>
      <c r="B17" s="320"/>
      <c r="C17" s="69"/>
      <c r="D17" s="56"/>
      <c r="E17" s="57"/>
      <c r="F17" s="55"/>
      <c r="G17" s="69"/>
      <c r="H17" s="50"/>
      <c r="I17" s="51"/>
      <c r="J17" s="52"/>
      <c r="K17" s="53"/>
      <c r="L17" s="50"/>
      <c r="M17" s="67"/>
      <c r="N17" s="51"/>
      <c r="O17" s="51"/>
      <c r="P17" s="145"/>
      <c r="Q17" s="50"/>
      <c r="R17" s="51"/>
      <c r="S17" s="51"/>
      <c r="T17" s="51"/>
      <c r="U17" s="51"/>
      <c r="V17" s="51"/>
      <c r="W17" s="51"/>
      <c r="X17" s="51"/>
    </row>
    <row r="18" spans="1:24" ht="38.25" customHeight="1">
      <c r="A18" s="344"/>
      <c r="B18" s="370"/>
      <c r="C18" s="69"/>
      <c r="D18" s="56"/>
      <c r="E18" s="392"/>
      <c r="F18" s="322"/>
      <c r="G18" s="69"/>
      <c r="H18" s="38"/>
      <c r="I18" s="40"/>
      <c r="J18" s="41"/>
      <c r="K18" s="70"/>
      <c r="L18" s="38"/>
      <c r="M18" s="39"/>
      <c r="N18" s="40"/>
      <c r="O18" s="40"/>
      <c r="P18" s="41"/>
      <c r="Q18" s="39"/>
      <c r="R18" s="40"/>
      <c r="S18" s="40"/>
      <c r="T18" s="40"/>
      <c r="U18" s="40"/>
      <c r="V18" s="40"/>
      <c r="W18" s="40"/>
      <c r="X18" s="41"/>
    </row>
    <row r="19" spans="1:24" ht="38.25" customHeight="1">
      <c r="A19" s="344"/>
      <c r="B19" s="320"/>
      <c r="C19" s="70"/>
      <c r="D19" s="56"/>
      <c r="E19" s="57"/>
      <c r="F19" s="63"/>
      <c r="G19" s="63"/>
      <c r="H19" s="67"/>
      <c r="I19" s="51"/>
      <c r="J19" s="145"/>
      <c r="K19" s="393"/>
      <c r="L19" s="50"/>
      <c r="M19" s="67"/>
      <c r="N19" s="51"/>
      <c r="O19" s="51"/>
      <c r="P19" s="52"/>
      <c r="Q19" s="50"/>
      <c r="R19" s="51"/>
      <c r="S19" s="51"/>
      <c r="T19" s="51"/>
      <c r="U19" s="51"/>
      <c r="V19" s="51"/>
      <c r="W19" s="51"/>
      <c r="X19" s="52"/>
    </row>
    <row r="20" spans="1:24" ht="38.25" customHeight="1">
      <c r="A20" s="344"/>
      <c r="B20" s="320"/>
      <c r="C20" s="69"/>
      <c r="D20" s="56"/>
      <c r="E20" s="57"/>
      <c r="F20" s="63"/>
      <c r="G20" s="63"/>
      <c r="H20" s="67"/>
      <c r="I20" s="51"/>
      <c r="J20" s="145"/>
      <c r="K20" s="393"/>
      <c r="L20" s="50"/>
      <c r="M20" s="67"/>
      <c r="N20" s="51"/>
      <c r="O20" s="51"/>
      <c r="P20" s="52"/>
      <c r="Q20" s="50"/>
      <c r="R20" s="51"/>
      <c r="S20" s="51"/>
      <c r="T20" s="51"/>
      <c r="U20" s="51"/>
      <c r="V20" s="51"/>
      <c r="W20" s="51"/>
      <c r="X20" s="52"/>
    </row>
    <row r="21" spans="1:24" ht="38.25" customHeight="1">
      <c r="A21" s="344"/>
      <c r="B21" s="394"/>
      <c r="C21" s="221"/>
      <c r="D21" s="222"/>
      <c r="E21" s="172"/>
      <c r="F21" s="235"/>
      <c r="G21" s="225"/>
      <c r="H21" s="263"/>
      <c r="I21" s="264"/>
      <c r="J21" s="265"/>
      <c r="K21" s="395"/>
      <c r="L21" s="263"/>
      <c r="M21" s="264"/>
      <c r="N21" s="264"/>
      <c r="O21" s="264"/>
      <c r="P21" s="267"/>
      <c r="Q21" s="263"/>
      <c r="R21" s="264"/>
      <c r="S21" s="264"/>
      <c r="T21" s="264"/>
      <c r="U21" s="264"/>
      <c r="V21" s="264"/>
      <c r="W21" s="264"/>
      <c r="X21" s="265"/>
    </row>
    <row r="22" spans="1:24" ht="38.25" customHeight="1">
      <c r="A22" s="344"/>
      <c r="B22" s="228"/>
      <c r="C22" s="396"/>
      <c r="D22" s="397"/>
      <c r="E22" s="183"/>
      <c r="F22" s="398"/>
      <c r="G22" s="325"/>
      <c r="H22" s="186"/>
      <c r="I22" s="187"/>
      <c r="J22" s="188"/>
      <c r="K22" s="326"/>
      <c r="L22" s="186"/>
      <c r="M22" s="187"/>
      <c r="N22" s="187"/>
      <c r="O22" s="187"/>
      <c r="P22" s="190"/>
      <c r="Q22" s="186"/>
      <c r="R22" s="187"/>
      <c r="S22" s="187"/>
      <c r="T22" s="187"/>
      <c r="U22" s="187"/>
      <c r="V22" s="187"/>
      <c r="W22" s="187"/>
      <c r="X22" s="188"/>
    </row>
    <row r="23" spans="1:24" ht="38.25" customHeight="1">
      <c r="A23" s="344"/>
      <c r="B23" s="394"/>
      <c r="C23" s="399"/>
      <c r="D23" s="400"/>
      <c r="E23" s="172"/>
      <c r="F23" s="194"/>
      <c r="G23" s="401"/>
      <c r="H23" s="263"/>
      <c r="I23" s="264"/>
      <c r="J23" s="265"/>
      <c r="K23" s="266"/>
      <c r="L23" s="263"/>
      <c r="M23" s="264"/>
      <c r="N23" s="264"/>
      <c r="O23" s="264"/>
      <c r="P23" s="267"/>
      <c r="Q23" s="263"/>
      <c r="R23" s="264"/>
      <c r="S23" s="264"/>
      <c r="T23" s="264"/>
      <c r="U23" s="264"/>
      <c r="V23" s="264"/>
      <c r="W23" s="264"/>
      <c r="X23" s="265"/>
    </row>
    <row r="24" spans="1:24" ht="38.25" customHeight="1">
      <c r="A24" s="352"/>
      <c r="B24" s="402"/>
      <c r="C24" s="403"/>
      <c r="D24" s="404"/>
      <c r="E24" s="200"/>
      <c r="F24" s="405"/>
      <c r="G24" s="406"/>
      <c r="H24" s="407"/>
      <c r="I24" s="408"/>
      <c r="J24" s="409"/>
      <c r="K24" s="276"/>
      <c r="L24" s="407"/>
      <c r="M24" s="408"/>
      <c r="N24" s="408"/>
      <c r="O24" s="408"/>
      <c r="P24" s="410"/>
      <c r="Q24" s="407"/>
      <c r="R24" s="408"/>
      <c r="S24" s="408"/>
      <c r="T24" s="408"/>
      <c r="U24" s="408"/>
      <c r="V24" s="408"/>
      <c r="W24" s="408"/>
      <c r="X24" s="409"/>
    </row>
    <row r="25" spans="1:24" ht="15.75" customHeight="1">
      <c r="A25" s="6"/>
      <c r="B25" s="1"/>
      <c r="C25" s="1"/>
      <c r="D25" s="6"/>
      <c r="E25" s="6"/>
      <c r="F25" s="6"/>
      <c r="G25" s="6"/>
      <c r="H25" s="117"/>
      <c r="I25" s="6"/>
      <c r="J25" s="6"/>
      <c r="K25" s="118"/>
      <c r="L25" s="6"/>
      <c r="M25" s="6"/>
      <c r="N25" s="6"/>
    </row>
    <row r="26" spans="1:24" ht="15.75" customHeight="1">
      <c r="A26" s="286" t="s">
        <v>68</v>
      </c>
      <c r="B26" s="411"/>
      <c r="C26" s="412"/>
      <c r="D26" s="359"/>
      <c r="E26" s="413"/>
      <c r="F26" s="6"/>
      <c r="G26" s="6"/>
      <c r="H26" s="6"/>
      <c r="I26" s="6"/>
      <c r="J26" s="6"/>
      <c r="K26" s="6"/>
      <c r="L26" s="6"/>
      <c r="M26" s="6"/>
      <c r="N26" s="6"/>
    </row>
    <row r="27" spans="1:24" ht="15.75" customHeight="1">
      <c r="A27" s="287" t="s">
        <v>69</v>
      </c>
      <c r="B27" s="414"/>
      <c r="C27" s="415"/>
      <c r="D27" s="363"/>
      <c r="G27" s="6"/>
      <c r="H27" s="6"/>
      <c r="I27" s="6"/>
    </row>
    <row r="28" spans="1:24" ht="15.75" customHeight="1">
      <c r="B28" s="1"/>
      <c r="C28" s="1"/>
      <c r="D28" s="6"/>
      <c r="E28" s="354"/>
      <c r="F28" s="355"/>
      <c r="G28" s="6"/>
      <c r="H28" s="6"/>
      <c r="I28" s="6"/>
      <c r="J28" s="6"/>
    </row>
    <row r="29" spans="1:24" ht="15.75" customHeight="1">
      <c r="B29" s="1"/>
      <c r="C29" s="1"/>
      <c r="D29" s="6"/>
      <c r="E29" s="354"/>
      <c r="F29" s="355"/>
      <c r="G29" s="6"/>
      <c r="H29" s="6"/>
      <c r="I29" s="6"/>
      <c r="J29" s="6"/>
    </row>
    <row r="30" spans="1:24" ht="15.75" customHeight="1">
      <c r="B30" s="1"/>
      <c r="C30" s="1"/>
      <c r="D30" s="6"/>
      <c r="E30" s="354"/>
      <c r="F30" s="355"/>
      <c r="G30" s="6"/>
      <c r="H30" s="6"/>
      <c r="I30" s="6"/>
      <c r="J30" s="6"/>
    </row>
    <row r="31" spans="1:24" ht="15.75" customHeight="1">
      <c r="B31" s="1"/>
      <c r="C31" s="1"/>
      <c r="D31" s="6"/>
      <c r="E31" s="354"/>
      <c r="F31" s="355"/>
      <c r="G31" s="6"/>
      <c r="H31" s="6"/>
      <c r="I31" s="6"/>
      <c r="J31" s="6"/>
    </row>
    <row r="32" spans="1:24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  <c r="D34" s="6"/>
      <c r="E34" s="6"/>
      <c r="F34" s="6"/>
      <c r="G34" s="6"/>
      <c r="H34" s="6"/>
      <c r="I34" s="6"/>
      <c r="J34" s="6"/>
    </row>
    <row r="35" spans="2:10" ht="15.75" customHeight="1">
      <c r="B35" s="1"/>
      <c r="C35" s="1"/>
      <c r="D35" s="6"/>
      <c r="E35" s="6"/>
      <c r="F35" s="6"/>
      <c r="G35" s="6"/>
      <c r="H35" s="6"/>
      <c r="I35" s="6"/>
      <c r="J35" s="6"/>
    </row>
    <row r="36" spans="2:10" ht="15.75" customHeight="1">
      <c r="B36" s="1"/>
      <c r="C36" s="1"/>
      <c r="D36" s="6"/>
      <c r="E36" s="6"/>
      <c r="F36" s="6"/>
      <c r="G36" s="6"/>
      <c r="H36" s="6"/>
      <c r="I36" s="6"/>
      <c r="J36" s="6"/>
    </row>
    <row r="37" spans="2:10" ht="15.75" customHeight="1">
      <c r="B37" s="1"/>
      <c r="C37" s="1"/>
      <c r="D37" s="6"/>
      <c r="E37" s="6"/>
      <c r="F37" s="6"/>
      <c r="G37" s="6"/>
      <c r="H37" s="6"/>
      <c r="I37" s="6"/>
      <c r="J37" s="6"/>
    </row>
    <row r="38" spans="2:10" ht="15.75" customHeight="1">
      <c r="B38" s="1"/>
      <c r="C38" s="1"/>
      <c r="D38" s="6"/>
      <c r="E38" s="6"/>
      <c r="F38" s="6"/>
      <c r="G38" s="6"/>
      <c r="H38" s="6"/>
      <c r="I38" s="6"/>
      <c r="J38" s="6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FF"/>
  </sheetPr>
  <dimension ref="A1:W1000"/>
  <sheetViews>
    <sheetView topLeftCell="A9" zoomScale="60" zoomScaleNormal="60" workbookViewId="0">
      <selection activeCell="A14" sqref="A14:W22"/>
    </sheetView>
  </sheetViews>
  <sheetFormatPr defaultColWidth="14.42578125" defaultRowHeight="15" customHeight="1"/>
  <cols>
    <col min="1" max="1" width="16.85546875" customWidth="1"/>
    <col min="2" max="2" width="15.7109375" customWidth="1"/>
    <col min="3" max="3" width="20.85546875" customWidth="1"/>
    <col min="4" max="4" width="54.28515625" customWidth="1"/>
    <col min="5" max="5" width="13.85546875" customWidth="1"/>
    <col min="6" max="6" width="10.85546875" customWidth="1"/>
    <col min="7" max="7" width="11.140625" customWidth="1"/>
    <col min="8" max="8" width="11.28515625" customWidth="1"/>
    <col min="9" max="9" width="14.28515625" customWidth="1"/>
    <col min="10" max="10" width="20.7109375" customWidth="1"/>
    <col min="11" max="11" width="11.28515625" customWidth="1"/>
    <col min="12" max="23" width="8.7109375" customWidth="1"/>
  </cols>
  <sheetData>
    <row r="1" spans="1:23">
      <c r="B1" s="1"/>
    </row>
    <row r="2" spans="1:23" ht="23.25">
      <c r="A2" s="2" t="s">
        <v>0</v>
      </c>
      <c r="B2" s="3"/>
      <c r="C2" s="2" t="s">
        <v>1</v>
      </c>
      <c r="D2" s="2"/>
      <c r="E2" s="4" t="s">
        <v>2</v>
      </c>
      <c r="F2" s="3">
        <v>5</v>
      </c>
      <c r="G2" s="2"/>
      <c r="J2" s="4"/>
      <c r="K2" s="3"/>
      <c r="L2" s="5"/>
      <c r="M2" s="6"/>
    </row>
    <row r="3" spans="1:23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3" ht="21.75" customHeight="1">
      <c r="A4" s="119"/>
      <c r="B4" s="9" t="s">
        <v>3</v>
      </c>
      <c r="C4" s="290"/>
      <c r="D4" s="291"/>
      <c r="E4" s="12"/>
      <c r="F4" s="9"/>
      <c r="G4" s="890" t="s">
        <v>4</v>
      </c>
      <c r="H4" s="882"/>
      <c r="I4" s="883"/>
      <c r="J4" s="124" t="s">
        <v>5</v>
      </c>
      <c r="K4" s="881" t="s">
        <v>6</v>
      </c>
      <c r="L4" s="882"/>
      <c r="M4" s="882"/>
      <c r="N4" s="882"/>
      <c r="O4" s="883"/>
      <c r="P4" s="884" t="s">
        <v>7</v>
      </c>
      <c r="Q4" s="885"/>
      <c r="R4" s="885"/>
      <c r="S4" s="885"/>
      <c r="T4" s="885"/>
      <c r="U4" s="885"/>
      <c r="V4" s="885"/>
      <c r="W4" s="885"/>
    </row>
    <row r="5" spans="1:23" ht="28.5" customHeight="1">
      <c r="A5" s="126" t="s">
        <v>8</v>
      </c>
      <c r="B5" s="416" t="s">
        <v>9</v>
      </c>
      <c r="C5" s="315" t="s">
        <v>10</v>
      </c>
      <c r="D5" s="416" t="s">
        <v>11</v>
      </c>
      <c r="E5" s="129" t="s">
        <v>12</v>
      </c>
      <c r="F5" s="416" t="s">
        <v>13</v>
      </c>
      <c r="G5" s="417" t="s">
        <v>14</v>
      </c>
      <c r="H5" s="131" t="s">
        <v>15</v>
      </c>
      <c r="I5" s="418" t="s">
        <v>16</v>
      </c>
      <c r="J5" s="419" t="s">
        <v>17</v>
      </c>
      <c r="K5" s="134" t="s">
        <v>18</v>
      </c>
      <c r="L5" s="134" t="s">
        <v>19</v>
      </c>
      <c r="M5" s="134" t="s">
        <v>20</v>
      </c>
      <c r="N5" s="135" t="s">
        <v>21</v>
      </c>
      <c r="O5" s="134" t="s">
        <v>22</v>
      </c>
      <c r="P5" s="134" t="s">
        <v>23</v>
      </c>
      <c r="Q5" s="134" t="s">
        <v>24</v>
      </c>
      <c r="R5" s="134" t="s">
        <v>25</v>
      </c>
      <c r="S5" s="134" t="s">
        <v>26</v>
      </c>
      <c r="T5" s="134" t="s">
        <v>27</v>
      </c>
      <c r="U5" s="134" t="s">
        <v>28</v>
      </c>
      <c r="V5" s="134" t="s">
        <v>29</v>
      </c>
      <c r="W5" s="134" t="s">
        <v>30</v>
      </c>
    </row>
    <row r="6" spans="1:23" ht="28.5" customHeight="1">
      <c r="A6" s="296"/>
      <c r="B6" s="86">
        <v>133</v>
      </c>
      <c r="C6" s="139" t="s">
        <v>32</v>
      </c>
      <c r="D6" s="87" t="s">
        <v>83</v>
      </c>
      <c r="E6" s="420">
        <v>60</v>
      </c>
      <c r="F6" s="421"/>
      <c r="G6" s="42">
        <v>1.32</v>
      </c>
      <c r="H6" s="43">
        <v>0.24</v>
      </c>
      <c r="I6" s="44">
        <v>8.82</v>
      </c>
      <c r="J6" s="422">
        <v>40.799999999999997</v>
      </c>
      <c r="K6" s="42">
        <v>0</v>
      </c>
      <c r="L6" s="43">
        <v>0.03</v>
      </c>
      <c r="M6" s="43">
        <v>2.88</v>
      </c>
      <c r="N6" s="43">
        <v>1.2</v>
      </c>
      <c r="O6" s="91">
        <v>0</v>
      </c>
      <c r="P6" s="42">
        <v>3</v>
      </c>
      <c r="Q6" s="43">
        <v>30</v>
      </c>
      <c r="R6" s="43">
        <v>0</v>
      </c>
      <c r="S6" s="43">
        <v>0.24</v>
      </c>
      <c r="T6" s="43">
        <v>81.599999999999994</v>
      </c>
      <c r="U6" s="43">
        <v>0</v>
      </c>
      <c r="V6" s="43">
        <v>2.9999999999999997E-4</v>
      </c>
      <c r="W6" s="44">
        <v>1.0999999999999999E-2</v>
      </c>
    </row>
    <row r="7" spans="1:23" ht="39" customHeight="1">
      <c r="A7" s="208" t="s">
        <v>31</v>
      </c>
      <c r="B7" s="63">
        <v>78</v>
      </c>
      <c r="C7" s="46" t="s">
        <v>51</v>
      </c>
      <c r="D7" s="423" t="s">
        <v>85</v>
      </c>
      <c r="E7" s="424">
        <v>90</v>
      </c>
      <c r="F7" s="49"/>
      <c r="G7" s="38">
        <v>14.85</v>
      </c>
      <c r="H7" s="40">
        <v>13.32</v>
      </c>
      <c r="I7" s="41">
        <v>5.94</v>
      </c>
      <c r="J7" s="70">
        <v>202.68</v>
      </c>
      <c r="K7" s="38">
        <v>0.06</v>
      </c>
      <c r="L7" s="39">
        <v>0.11</v>
      </c>
      <c r="M7" s="40">
        <v>3.83</v>
      </c>
      <c r="N7" s="40">
        <v>19.5</v>
      </c>
      <c r="O7" s="41">
        <v>0</v>
      </c>
      <c r="P7" s="39">
        <v>20.58</v>
      </c>
      <c r="Q7" s="40">
        <v>74.39</v>
      </c>
      <c r="R7" s="40">
        <v>22.98</v>
      </c>
      <c r="S7" s="40">
        <v>0.95</v>
      </c>
      <c r="T7" s="40">
        <v>204</v>
      </c>
      <c r="U7" s="40">
        <v>3.5999999999999999E-3</v>
      </c>
      <c r="V7" s="40">
        <v>8.9999999999999998E-4</v>
      </c>
      <c r="W7" s="52">
        <v>0.9</v>
      </c>
    </row>
    <row r="8" spans="1:23" ht="39" customHeight="1">
      <c r="A8" s="136"/>
      <c r="B8" s="55">
        <v>65</v>
      </c>
      <c r="C8" s="56" t="s">
        <v>57</v>
      </c>
      <c r="D8" s="56" t="s">
        <v>77</v>
      </c>
      <c r="E8" s="55">
        <v>150</v>
      </c>
      <c r="F8" s="69"/>
      <c r="G8" s="38">
        <v>6.45</v>
      </c>
      <c r="H8" s="40">
        <v>4.05</v>
      </c>
      <c r="I8" s="41">
        <v>40.200000000000003</v>
      </c>
      <c r="J8" s="70">
        <v>223.65</v>
      </c>
      <c r="K8" s="38">
        <v>0.08</v>
      </c>
      <c r="L8" s="39">
        <v>0.02</v>
      </c>
      <c r="M8" s="40">
        <v>0</v>
      </c>
      <c r="N8" s="40">
        <v>30</v>
      </c>
      <c r="O8" s="41">
        <v>0.11</v>
      </c>
      <c r="P8" s="39">
        <v>13.05</v>
      </c>
      <c r="Q8" s="40">
        <v>58.34</v>
      </c>
      <c r="R8" s="40">
        <v>22.53</v>
      </c>
      <c r="S8" s="40">
        <v>1.25</v>
      </c>
      <c r="T8" s="40">
        <v>1.1000000000000001</v>
      </c>
      <c r="U8" s="40">
        <v>0</v>
      </c>
      <c r="V8" s="40">
        <v>0</v>
      </c>
      <c r="W8" s="52">
        <v>0</v>
      </c>
    </row>
    <row r="9" spans="1:23" ht="39" customHeight="1">
      <c r="A9" s="136"/>
      <c r="B9" s="63">
        <v>160</v>
      </c>
      <c r="C9" s="56" t="s">
        <v>86</v>
      </c>
      <c r="D9" s="166" t="s">
        <v>87</v>
      </c>
      <c r="E9" s="322">
        <v>200</v>
      </c>
      <c r="F9" s="69"/>
      <c r="G9" s="38">
        <v>0.4</v>
      </c>
      <c r="H9" s="40">
        <v>0.6</v>
      </c>
      <c r="I9" s="41">
        <v>17.8</v>
      </c>
      <c r="J9" s="70">
        <v>78.599999999999994</v>
      </c>
      <c r="K9" s="38">
        <v>0</v>
      </c>
      <c r="L9" s="39">
        <v>0</v>
      </c>
      <c r="M9" s="40">
        <v>48</v>
      </c>
      <c r="N9" s="40">
        <v>0</v>
      </c>
      <c r="O9" s="41">
        <v>0</v>
      </c>
      <c r="P9" s="39">
        <v>4.01</v>
      </c>
      <c r="Q9" s="40">
        <v>9.17</v>
      </c>
      <c r="R9" s="40">
        <v>1.33</v>
      </c>
      <c r="S9" s="40">
        <v>0.37</v>
      </c>
      <c r="T9" s="40">
        <v>9.3000000000000007</v>
      </c>
      <c r="U9" s="40">
        <v>0</v>
      </c>
      <c r="V9" s="40">
        <v>0</v>
      </c>
      <c r="W9" s="41">
        <v>0</v>
      </c>
    </row>
    <row r="10" spans="1:23" ht="39" customHeight="1">
      <c r="A10" s="136"/>
      <c r="B10" s="60">
        <v>119</v>
      </c>
      <c r="C10" s="56" t="s">
        <v>40</v>
      </c>
      <c r="D10" s="56" t="s">
        <v>53</v>
      </c>
      <c r="E10" s="322">
        <v>20</v>
      </c>
      <c r="F10" s="69"/>
      <c r="G10" s="38">
        <v>1.4</v>
      </c>
      <c r="H10" s="40">
        <v>0.14000000000000001</v>
      </c>
      <c r="I10" s="41">
        <v>8.8000000000000007</v>
      </c>
      <c r="J10" s="70">
        <v>48</v>
      </c>
      <c r="K10" s="38">
        <v>0.02</v>
      </c>
      <c r="L10" s="39">
        <v>6.0000000000000001E-3</v>
      </c>
      <c r="M10" s="40">
        <v>0</v>
      </c>
      <c r="N10" s="40">
        <v>0</v>
      </c>
      <c r="O10" s="41">
        <v>0</v>
      </c>
      <c r="P10" s="39">
        <v>7.4</v>
      </c>
      <c r="Q10" s="40">
        <v>43.6</v>
      </c>
      <c r="R10" s="40">
        <v>13</v>
      </c>
      <c r="S10" s="39">
        <v>0.56000000000000005</v>
      </c>
      <c r="T10" s="40">
        <v>18.600000000000001</v>
      </c>
      <c r="U10" s="40">
        <v>5.9999999999999995E-4</v>
      </c>
      <c r="V10" s="39">
        <v>1E-3</v>
      </c>
      <c r="W10" s="41">
        <v>0</v>
      </c>
    </row>
    <row r="11" spans="1:23" ht="39" customHeight="1">
      <c r="A11" s="136"/>
      <c r="B11" s="55">
        <v>120</v>
      </c>
      <c r="C11" s="56" t="s">
        <v>42</v>
      </c>
      <c r="D11" s="56" t="s">
        <v>54</v>
      </c>
      <c r="E11" s="55">
        <v>20</v>
      </c>
      <c r="F11" s="69"/>
      <c r="G11" s="38">
        <v>1.1399999999999999</v>
      </c>
      <c r="H11" s="40">
        <v>0.22</v>
      </c>
      <c r="I11" s="41">
        <v>7.44</v>
      </c>
      <c r="J11" s="59">
        <v>36.26</v>
      </c>
      <c r="K11" s="50">
        <v>0.02</v>
      </c>
      <c r="L11" s="67">
        <v>2.4E-2</v>
      </c>
      <c r="M11" s="51">
        <v>0.08</v>
      </c>
      <c r="N11" s="51">
        <v>0</v>
      </c>
      <c r="O11" s="52">
        <v>0</v>
      </c>
      <c r="P11" s="50">
        <v>6.8</v>
      </c>
      <c r="Q11" s="51">
        <v>24</v>
      </c>
      <c r="R11" s="51">
        <v>8.1999999999999993</v>
      </c>
      <c r="S11" s="51">
        <v>0.46</v>
      </c>
      <c r="T11" s="51">
        <v>73.5</v>
      </c>
      <c r="U11" s="51">
        <v>2E-3</v>
      </c>
      <c r="V11" s="51">
        <v>2E-3</v>
      </c>
      <c r="W11" s="52">
        <v>1.2E-2</v>
      </c>
    </row>
    <row r="12" spans="1:23" ht="39" customHeight="1">
      <c r="A12" s="136"/>
      <c r="B12" s="63"/>
      <c r="C12" s="46"/>
      <c r="D12" s="346" t="s">
        <v>47</v>
      </c>
      <c r="E12" s="72">
        <f>E6+E7+E8+E9+E10+E11</f>
        <v>540</v>
      </c>
      <c r="F12" s="49"/>
      <c r="G12" s="50">
        <f t="shared" ref="G12:W12" si="0">G6+G7+G8+G9+G10+G11</f>
        <v>25.559999999999995</v>
      </c>
      <c r="H12" s="51">
        <f t="shared" si="0"/>
        <v>18.57</v>
      </c>
      <c r="I12" s="52">
        <f t="shared" si="0"/>
        <v>89</v>
      </c>
      <c r="J12" s="425">
        <f t="shared" si="0"/>
        <v>629.99</v>
      </c>
      <c r="K12" s="50">
        <f t="shared" si="0"/>
        <v>0.18</v>
      </c>
      <c r="L12" s="50">
        <f t="shared" si="0"/>
        <v>0.19</v>
      </c>
      <c r="M12" s="51">
        <f t="shared" si="0"/>
        <v>54.79</v>
      </c>
      <c r="N12" s="51">
        <f t="shared" si="0"/>
        <v>50.7</v>
      </c>
      <c r="O12" s="52">
        <f t="shared" si="0"/>
        <v>0.11</v>
      </c>
      <c r="P12" s="67">
        <f t="shared" si="0"/>
        <v>54.839999999999989</v>
      </c>
      <c r="Q12" s="51">
        <f t="shared" si="0"/>
        <v>239.5</v>
      </c>
      <c r="R12" s="51">
        <f t="shared" si="0"/>
        <v>68.040000000000006</v>
      </c>
      <c r="S12" s="51">
        <f t="shared" si="0"/>
        <v>3.83</v>
      </c>
      <c r="T12" s="51">
        <f t="shared" si="0"/>
        <v>388.10000000000008</v>
      </c>
      <c r="U12" s="51">
        <f t="shared" si="0"/>
        <v>6.1999999999999998E-3</v>
      </c>
      <c r="V12" s="51">
        <f t="shared" si="0"/>
        <v>4.1999999999999997E-3</v>
      </c>
      <c r="W12" s="52">
        <f t="shared" si="0"/>
        <v>0.92300000000000004</v>
      </c>
    </row>
    <row r="13" spans="1:23" ht="39" customHeight="1">
      <c r="A13" s="136"/>
      <c r="B13" s="426"/>
      <c r="C13" s="427"/>
      <c r="D13" s="353" t="s">
        <v>48</v>
      </c>
      <c r="E13" s="426"/>
      <c r="F13" s="428"/>
      <c r="G13" s="429"/>
      <c r="H13" s="430"/>
      <c r="I13" s="431"/>
      <c r="J13" s="432">
        <f>J12/23.5</f>
        <v>26.808085106382979</v>
      </c>
      <c r="K13" s="429"/>
      <c r="L13" s="433"/>
      <c r="M13" s="430"/>
      <c r="N13" s="430"/>
      <c r="O13" s="431"/>
      <c r="P13" s="433"/>
      <c r="Q13" s="430"/>
      <c r="R13" s="430"/>
      <c r="S13" s="430"/>
      <c r="T13" s="430"/>
      <c r="U13" s="430"/>
      <c r="V13" s="430"/>
      <c r="W13" s="431"/>
    </row>
    <row r="14" spans="1:23" ht="39" customHeight="1">
      <c r="A14" s="208"/>
      <c r="B14" s="212"/>
      <c r="C14" s="87"/>
      <c r="D14" s="139"/>
      <c r="E14" s="86"/>
      <c r="F14" s="434"/>
      <c r="G14" s="42"/>
      <c r="H14" s="43"/>
      <c r="I14" s="44"/>
      <c r="J14" s="422"/>
      <c r="K14" s="34"/>
      <c r="L14" s="341"/>
      <c r="M14" s="35"/>
      <c r="N14" s="35"/>
      <c r="O14" s="342"/>
      <c r="P14" s="42"/>
      <c r="Q14" s="43"/>
      <c r="R14" s="43"/>
      <c r="S14" s="43"/>
      <c r="T14" s="43"/>
      <c r="U14" s="43"/>
      <c r="V14" s="43"/>
      <c r="W14" s="44"/>
    </row>
    <row r="15" spans="1:23" ht="39" customHeight="1">
      <c r="A15" s="136"/>
      <c r="B15" s="55"/>
      <c r="C15" s="56"/>
      <c r="D15" s="321"/>
      <c r="E15" s="322"/>
      <c r="F15" s="69"/>
      <c r="G15" s="38"/>
      <c r="H15" s="40"/>
      <c r="I15" s="41"/>
      <c r="J15" s="70"/>
      <c r="K15" s="38"/>
      <c r="L15" s="39"/>
      <c r="M15" s="40"/>
      <c r="N15" s="40"/>
      <c r="O15" s="41"/>
      <c r="P15" s="38"/>
      <c r="Q15" s="40"/>
      <c r="R15" s="40"/>
      <c r="S15" s="40"/>
      <c r="T15" s="40"/>
      <c r="U15" s="40"/>
      <c r="V15" s="40"/>
      <c r="W15" s="41"/>
    </row>
    <row r="16" spans="1:23" ht="39" customHeight="1">
      <c r="A16" s="344"/>
      <c r="B16" s="55"/>
      <c r="C16" s="57"/>
      <c r="D16" s="166"/>
      <c r="E16" s="62"/>
      <c r="F16" s="55"/>
      <c r="G16" s="39"/>
      <c r="H16" s="40"/>
      <c r="I16" s="54"/>
      <c r="J16" s="60"/>
      <c r="K16" s="39"/>
      <c r="L16" s="39"/>
      <c r="M16" s="40"/>
      <c r="N16" s="40"/>
      <c r="O16" s="54"/>
      <c r="P16" s="38"/>
      <c r="Q16" s="40"/>
      <c r="R16" s="40"/>
      <c r="S16" s="40"/>
      <c r="T16" s="40"/>
      <c r="U16" s="40"/>
      <c r="V16" s="40"/>
      <c r="W16" s="41"/>
    </row>
    <row r="17" spans="1:23" ht="39" customHeight="1">
      <c r="A17" s="344"/>
      <c r="B17" s="55"/>
      <c r="C17" s="57"/>
      <c r="D17" s="56"/>
      <c r="E17" s="69"/>
      <c r="F17" s="55"/>
      <c r="G17" s="39"/>
      <c r="H17" s="40"/>
      <c r="I17" s="54"/>
      <c r="J17" s="60"/>
      <c r="K17" s="39"/>
      <c r="L17" s="39"/>
      <c r="M17" s="40"/>
      <c r="N17" s="40"/>
      <c r="O17" s="54"/>
      <c r="P17" s="38"/>
      <c r="Q17" s="40"/>
      <c r="R17" s="390"/>
      <c r="S17" s="40"/>
      <c r="T17" s="40"/>
      <c r="U17" s="40"/>
      <c r="V17" s="40"/>
      <c r="W17" s="41"/>
    </row>
    <row r="18" spans="1:23" ht="39" customHeight="1">
      <c r="A18" s="344"/>
      <c r="B18" s="49"/>
      <c r="C18" s="56"/>
      <c r="D18" s="321"/>
      <c r="E18" s="322"/>
      <c r="F18" s="69"/>
      <c r="G18" s="38"/>
      <c r="H18" s="40"/>
      <c r="I18" s="41"/>
      <c r="J18" s="60"/>
      <c r="K18" s="38"/>
      <c r="L18" s="39"/>
      <c r="M18" s="40"/>
      <c r="N18" s="40"/>
      <c r="O18" s="54"/>
      <c r="P18" s="38"/>
      <c r="Q18" s="40"/>
      <c r="R18" s="40"/>
      <c r="S18" s="40"/>
      <c r="T18" s="40"/>
      <c r="U18" s="40"/>
      <c r="V18" s="40"/>
      <c r="W18" s="41"/>
    </row>
    <row r="19" spans="1:23" ht="39" customHeight="1">
      <c r="A19" s="344"/>
      <c r="B19" s="60"/>
      <c r="C19" s="57"/>
      <c r="D19" s="56"/>
      <c r="E19" s="69"/>
      <c r="F19" s="55"/>
      <c r="G19" s="39"/>
      <c r="H19" s="40"/>
      <c r="I19" s="54"/>
      <c r="J19" s="60"/>
      <c r="K19" s="39"/>
      <c r="L19" s="39"/>
      <c r="M19" s="40"/>
      <c r="N19" s="40"/>
      <c r="O19" s="54"/>
      <c r="P19" s="38"/>
      <c r="Q19" s="40"/>
      <c r="R19" s="40"/>
      <c r="S19" s="40"/>
      <c r="T19" s="40"/>
      <c r="U19" s="40"/>
      <c r="V19" s="40"/>
      <c r="W19" s="41"/>
    </row>
    <row r="20" spans="1:23" ht="39" customHeight="1">
      <c r="A20" s="344"/>
      <c r="B20" s="55"/>
      <c r="C20" s="57"/>
      <c r="D20" s="56"/>
      <c r="E20" s="69"/>
      <c r="F20" s="55"/>
      <c r="G20" s="39"/>
      <c r="H20" s="40"/>
      <c r="I20" s="54"/>
      <c r="J20" s="60"/>
      <c r="K20" s="39"/>
      <c r="L20" s="39"/>
      <c r="M20" s="40"/>
      <c r="N20" s="40"/>
      <c r="O20" s="54"/>
      <c r="P20" s="38"/>
      <c r="Q20" s="40"/>
      <c r="R20" s="40"/>
      <c r="S20" s="40"/>
      <c r="T20" s="40"/>
      <c r="U20" s="40"/>
      <c r="V20" s="40"/>
      <c r="W20" s="41"/>
    </row>
    <row r="21" spans="1:23" ht="39" customHeight="1">
      <c r="A21" s="344"/>
      <c r="B21" s="96"/>
      <c r="C21" s="99"/>
      <c r="D21" s="346"/>
      <c r="E21" s="375"/>
      <c r="F21" s="55"/>
      <c r="G21" s="435"/>
      <c r="H21" s="101"/>
      <c r="I21" s="436"/>
      <c r="J21" s="437"/>
      <c r="K21" s="435"/>
      <c r="L21" s="435"/>
      <c r="M21" s="101"/>
      <c r="N21" s="101"/>
      <c r="O21" s="436"/>
      <c r="P21" s="100"/>
      <c r="Q21" s="101"/>
      <c r="R21" s="101"/>
      <c r="S21" s="101"/>
      <c r="T21" s="101"/>
      <c r="U21" s="101"/>
      <c r="V21" s="101"/>
      <c r="W21" s="102"/>
    </row>
    <row r="22" spans="1:23" ht="39" customHeight="1">
      <c r="A22" s="352"/>
      <c r="B22" s="105"/>
      <c r="C22" s="108"/>
      <c r="D22" s="353"/>
      <c r="E22" s="108"/>
      <c r="F22" s="106"/>
      <c r="G22" s="114"/>
      <c r="H22" s="115"/>
      <c r="I22" s="438"/>
      <c r="J22" s="439"/>
      <c r="K22" s="114"/>
      <c r="L22" s="114"/>
      <c r="M22" s="115"/>
      <c r="N22" s="115"/>
      <c r="O22" s="438"/>
      <c r="P22" s="113"/>
      <c r="Q22" s="115"/>
      <c r="R22" s="115"/>
      <c r="S22" s="115"/>
      <c r="T22" s="115"/>
      <c r="U22" s="115"/>
      <c r="V22" s="115"/>
      <c r="W22" s="116"/>
    </row>
    <row r="23" spans="1:23" ht="15.75" customHeight="1">
      <c r="A23" s="6"/>
      <c r="B23" s="1"/>
      <c r="C23" s="6"/>
      <c r="D23" s="6"/>
      <c r="E23" s="6"/>
      <c r="F23" s="6"/>
      <c r="G23" s="117"/>
      <c r="H23" s="6"/>
      <c r="I23" s="6"/>
      <c r="J23" s="118"/>
      <c r="K23" s="6"/>
      <c r="L23" s="6"/>
      <c r="M23" s="6"/>
    </row>
    <row r="24" spans="1:23" ht="15.75" customHeight="1">
      <c r="B24" s="1"/>
      <c r="C24" s="6"/>
      <c r="D24" s="354"/>
      <c r="E24" s="355"/>
      <c r="F24" s="6"/>
      <c r="G24" s="6"/>
      <c r="H24" s="6"/>
      <c r="I24" s="6"/>
    </row>
    <row r="25" spans="1:23" ht="15.75" customHeight="1">
      <c r="B25" s="1"/>
      <c r="C25" s="6"/>
      <c r="D25" s="354"/>
      <c r="E25" s="355"/>
      <c r="F25" s="6"/>
      <c r="G25" s="6"/>
      <c r="H25" s="6"/>
      <c r="I25" s="6"/>
    </row>
    <row r="26" spans="1:23" ht="15.75" customHeight="1">
      <c r="B26" s="1"/>
      <c r="C26" s="6"/>
      <c r="D26" s="354"/>
      <c r="E26" s="355"/>
      <c r="F26" s="6"/>
      <c r="G26" s="6"/>
      <c r="H26" s="6"/>
      <c r="I26" s="6"/>
    </row>
    <row r="27" spans="1:23" ht="15.75" customHeight="1">
      <c r="B27" s="1"/>
      <c r="C27" s="6"/>
      <c r="D27" s="354"/>
      <c r="E27" s="355"/>
      <c r="F27" s="6"/>
      <c r="G27" s="6"/>
      <c r="H27" s="6"/>
      <c r="I27" s="6"/>
    </row>
    <row r="28" spans="1:23" ht="15.75" customHeight="1">
      <c r="B28" s="1"/>
      <c r="C28" s="6"/>
      <c r="D28" s="354"/>
      <c r="E28" s="355"/>
      <c r="F28" s="6"/>
      <c r="G28" s="6"/>
      <c r="H28" s="6"/>
      <c r="I28" s="6"/>
    </row>
    <row r="29" spans="1:23" ht="15.75" customHeight="1">
      <c r="B29" s="1"/>
      <c r="C29" s="6"/>
      <c r="D29" s="354"/>
      <c r="E29" s="355"/>
      <c r="F29" s="6"/>
      <c r="G29" s="6"/>
      <c r="H29" s="6"/>
      <c r="I29" s="6"/>
    </row>
    <row r="30" spans="1:23" ht="15.75" customHeight="1">
      <c r="B30" s="1"/>
      <c r="C30" s="6"/>
      <c r="D30" s="6"/>
      <c r="E30" s="6"/>
      <c r="F30" s="6"/>
      <c r="G30" s="6"/>
      <c r="H30" s="6"/>
      <c r="I30" s="6"/>
    </row>
    <row r="31" spans="1:23" ht="15.75" customHeight="1">
      <c r="B31" s="1"/>
      <c r="C31" s="6"/>
      <c r="D31" s="6"/>
      <c r="E31" s="6"/>
      <c r="F31" s="6"/>
      <c r="G31" s="6"/>
      <c r="H31" s="6"/>
      <c r="I31" s="6"/>
    </row>
    <row r="32" spans="1:23" ht="15.75" customHeight="1">
      <c r="B32" s="1"/>
      <c r="C32" s="6"/>
      <c r="D32" s="6"/>
      <c r="E32" s="6"/>
      <c r="F32" s="6"/>
      <c r="G32" s="6"/>
      <c r="H32" s="6"/>
      <c r="I32" s="6"/>
    </row>
    <row r="33" spans="2:9" ht="15.75" customHeight="1">
      <c r="B33" s="1"/>
      <c r="C33" s="6"/>
      <c r="D33" s="6"/>
      <c r="E33" s="6"/>
      <c r="F33" s="6"/>
      <c r="G33" s="6"/>
      <c r="H33" s="6"/>
      <c r="I33" s="6"/>
    </row>
    <row r="34" spans="2:9" ht="15.75" customHeight="1">
      <c r="B34" s="1"/>
      <c r="C34" s="6"/>
      <c r="D34" s="6"/>
      <c r="E34" s="6"/>
      <c r="F34" s="6"/>
      <c r="G34" s="6"/>
      <c r="H34" s="6"/>
      <c r="I34" s="6"/>
    </row>
    <row r="35" spans="2:9" ht="15.75" customHeight="1">
      <c r="B35" s="1"/>
      <c r="C35" s="6"/>
      <c r="D35" s="6"/>
      <c r="E35" s="6"/>
      <c r="F35" s="6"/>
      <c r="G35" s="6"/>
      <c r="H35" s="6"/>
      <c r="I35" s="6"/>
    </row>
    <row r="36" spans="2:9" ht="15.75" customHeight="1">
      <c r="B36" s="1"/>
      <c r="C36" s="6"/>
      <c r="D36" s="6"/>
      <c r="E36" s="6"/>
      <c r="F36" s="6"/>
      <c r="G36" s="6"/>
      <c r="H36" s="6"/>
      <c r="I36" s="6"/>
    </row>
    <row r="37" spans="2:9" ht="15.75" customHeight="1">
      <c r="B37" s="1"/>
    </row>
    <row r="38" spans="2:9" ht="15.75" customHeight="1">
      <c r="B38" s="1"/>
    </row>
    <row r="39" spans="2:9" ht="15.75" customHeight="1">
      <c r="B39" s="1"/>
    </row>
    <row r="40" spans="2:9" ht="15.75" customHeight="1">
      <c r="B40" s="1"/>
    </row>
    <row r="41" spans="2:9" ht="15.75" customHeight="1">
      <c r="B41" s="1"/>
    </row>
    <row r="42" spans="2:9" ht="15.75" customHeight="1">
      <c r="B42" s="1"/>
    </row>
    <row r="43" spans="2:9" ht="15.75" customHeight="1">
      <c r="B43" s="1"/>
    </row>
    <row r="44" spans="2:9" ht="15.75" customHeight="1">
      <c r="B44" s="1"/>
    </row>
    <row r="45" spans="2:9" ht="15.75" customHeight="1">
      <c r="B45" s="1"/>
    </row>
    <row r="46" spans="2:9" ht="15.75" customHeight="1">
      <c r="B46" s="1"/>
    </row>
    <row r="47" spans="2:9" ht="15.75" customHeight="1">
      <c r="B47" s="1"/>
    </row>
    <row r="48" spans="2:9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/>
    <row r="102" spans="2:2" ht="15.75" customHeight="1"/>
    <row r="103" spans="2:2" ht="15.75" customHeight="1"/>
    <row r="104" spans="2:2" ht="15.75" customHeight="1"/>
    <row r="105" spans="2:2" ht="15.75" customHeight="1"/>
    <row r="106" spans="2:2" ht="15.75" customHeight="1"/>
    <row r="107" spans="2:2" ht="15.75" customHeight="1"/>
    <row r="108" spans="2:2" ht="15.75" customHeight="1"/>
    <row r="109" spans="2:2" ht="15.75" customHeight="1"/>
    <row r="110" spans="2:2" ht="15.75" customHeight="1"/>
    <row r="111" spans="2:2" ht="15.75" customHeight="1"/>
    <row r="112" spans="2: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G4:I4"/>
    <mergeCell ref="K4:O4"/>
    <mergeCell ref="P4:W4"/>
  </mergeCells>
  <pageMargins left="0.7" right="0.7" top="0.75" bottom="0.75" header="0" footer="0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A15" sqref="A15:X23"/>
    </sheetView>
  </sheetViews>
  <sheetFormatPr defaultColWidth="14.42578125" defaultRowHeight="15" customHeight="1"/>
  <cols>
    <col min="1" max="1" width="16.85546875" customWidth="1"/>
    <col min="2" max="2" width="13.7109375" customWidth="1"/>
    <col min="3" max="3" width="15.710937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24" width="8.7109375" customWidth="1"/>
  </cols>
  <sheetData>
    <row r="1" spans="1:24">
      <c r="B1" s="1"/>
      <c r="C1" s="1"/>
    </row>
    <row r="2" spans="1:24" ht="23.25">
      <c r="A2" s="2" t="s">
        <v>0</v>
      </c>
      <c r="B2" s="1"/>
      <c r="C2" s="3"/>
      <c r="D2" s="2" t="s">
        <v>1</v>
      </c>
      <c r="E2" s="2"/>
      <c r="F2" s="4" t="s">
        <v>2</v>
      </c>
      <c r="G2" s="3">
        <v>6</v>
      </c>
      <c r="H2" s="2"/>
      <c r="K2" s="4"/>
      <c r="L2" s="3"/>
      <c r="M2" s="5"/>
      <c r="N2" s="6"/>
    </row>
    <row r="3" spans="1:24">
      <c r="A3" s="5"/>
      <c r="B3" s="1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364"/>
      <c r="C4" s="12" t="s">
        <v>3</v>
      </c>
      <c r="D4" s="440"/>
      <c r="E4" s="121"/>
      <c r="F4" s="9"/>
      <c r="G4" s="12"/>
      <c r="H4" s="441" t="s">
        <v>4</v>
      </c>
      <c r="I4" s="292"/>
      <c r="J4" s="442"/>
      <c r="K4" s="16" t="s">
        <v>5</v>
      </c>
      <c r="L4" s="881" t="s">
        <v>6</v>
      </c>
      <c r="M4" s="882"/>
      <c r="N4" s="882"/>
      <c r="O4" s="882"/>
      <c r="P4" s="883"/>
      <c r="Q4" s="884" t="s">
        <v>7</v>
      </c>
      <c r="R4" s="885"/>
      <c r="S4" s="885"/>
      <c r="T4" s="885"/>
      <c r="U4" s="885"/>
      <c r="V4" s="885"/>
      <c r="W4" s="885"/>
      <c r="X4" s="885"/>
    </row>
    <row r="5" spans="1:24" ht="45.75">
      <c r="A5" s="126" t="s">
        <v>8</v>
      </c>
      <c r="B5" s="366"/>
      <c r="C5" s="22" t="s">
        <v>9</v>
      </c>
      <c r="D5" s="443" t="s">
        <v>10</v>
      </c>
      <c r="E5" s="22" t="s">
        <v>11</v>
      </c>
      <c r="F5" s="19" t="s">
        <v>12</v>
      </c>
      <c r="G5" s="22" t="s">
        <v>13</v>
      </c>
      <c r="H5" s="130" t="s">
        <v>14</v>
      </c>
      <c r="I5" s="131" t="s">
        <v>15</v>
      </c>
      <c r="J5" s="132" t="s">
        <v>16</v>
      </c>
      <c r="K5" s="26" t="s">
        <v>17</v>
      </c>
      <c r="L5" s="134" t="s">
        <v>18</v>
      </c>
      <c r="M5" s="134" t="s">
        <v>19</v>
      </c>
      <c r="N5" s="134" t="s">
        <v>20</v>
      </c>
      <c r="O5" s="135" t="s">
        <v>21</v>
      </c>
      <c r="P5" s="134" t="s">
        <v>22</v>
      </c>
      <c r="Q5" s="134" t="s">
        <v>23</v>
      </c>
      <c r="R5" s="134" t="s">
        <v>24</v>
      </c>
      <c r="S5" s="134" t="s">
        <v>25</v>
      </c>
      <c r="T5" s="134" t="s">
        <v>26</v>
      </c>
      <c r="U5" s="134" t="s">
        <v>27</v>
      </c>
      <c r="V5" s="134" t="s">
        <v>28</v>
      </c>
      <c r="W5" s="134" t="s">
        <v>29</v>
      </c>
      <c r="X5" s="134" t="s">
        <v>30</v>
      </c>
    </row>
    <row r="6" spans="1:24" ht="19.5" customHeight="1">
      <c r="A6" s="208" t="s">
        <v>31</v>
      </c>
      <c r="B6" s="368"/>
      <c r="C6" s="444">
        <v>1</v>
      </c>
      <c r="D6" s="445" t="s">
        <v>32</v>
      </c>
      <c r="E6" s="213" t="s">
        <v>90</v>
      </c>
      <c r="F6" s="212">
        <v>15</v>
      </c>
      <c r="G6" s="446"/>
      <c r="H6" s="214">
        <v>3.66</v>
      </c>
      <c r="I6" s="215">
        <v>3.54</v>
      </c>
      <c r="J6" s="93">
        <v>0</v>
      </c>
      <c r="K6" s="447">
        <v>46.5</v>
      </c>
      <c r="L6" s="42">
        <v>0</v>
      </c>
      <c r="M6" s="43">
        <v>4.4999999999999998E-2</v>
      </c>
      <c r="N6" s="43">
        <v>0.24</v>
      </c>
      <c r="O6" s="43">
        <v>43.2</v>
      </c>
      <c r="P6" s="91">
        <v>0.14000000000000001</v>
      </c>
      <c r="Q6" s="42">
        <v>150</v>
      </c>
      <c r="R6" s="43">
        <v>81.599999999999994</v>
      </c>
      <c r="S6" s="43">
        <v>7.05</v>
      </c>
      <c r="T6" s="43">
        <v>0.09</v>
      </c>
      <c r="U6" s="43">
        <v>13.2</v>
      </c>
      <c r="V6" s="43">
        <v>0</v>
      </c>
      <c r="W6" s="43">
        <v>0</v>
      </c>
      <c r="X6" s="44">
        <v>0</v>
      </c>
    </row>
    <row r="7" spans="1:24" ht="36" customHeight="1">
      <c r="A7" s="136"/>
      <c r="B7" s="370"/>
      <c r="C7" s="49"/>
      <c r="D7" s="46" t="s">
        <v>55</v>
      </c>
      <c r="E7" s="218" t="s">
        <v>91</v>
      </c>
      <c r="F7" s="63">
        <v>32</v>
      </c>
      <c r="G7" s="64"/>
      <c r="H7" s="50">
        <v>0.2</v>
      </c>
      <c r="I7" s="51">
        <v>0.03</v>
      </c>
      <c r="J7" s="52">
        <v>25.6</v>
      </c>
      <c r="K7" s="66">
        <v>105.6</v>
      </c>
      <c r="L7" s="38"/>
      <c r="M7" s="40"/>
      <c r="N7" s="40"/>
      <c r="O7" s="40"/>
      <c r="P7" s="54"/>
      <c r="Q7" s="38"/>
      <c r="R7" s="40"/>
      <c r="S7" s="40"/>
      <c r="T7" s="40"/>
      <c r="U7" s="40"/>
      <c r="V7" s="40"/>
      <c r="W7" s="40"/>
      <c r="X7" s="41"/>
    </row>
    <row r="8" spans="1:24" ht="26.25" customHeight="1">
      <c r="A8" s="136"/>
      <c r="B8" s="370"/>
      <c r="C8" s="49">
        <v>123</v>
      </c>
      <c r="D8" s="46" t="s">
        <v>35</v>
      </c>
      <c r="E8" s="47" t="s">
        <v>92</v>
      </c>
      <c r="F8" s="48" t="s">
        <v>37</v>
      </c>
      <c r="G8" s="49"/>
      <c r="H8" s="448">
        <v>7.17</v>
      </c>
      <c r="I8" s="449">
        <v>7.38</v>
      </c>
      <c r="J8" s="450">
        <v>35.049999999999997</v>
      </c>
      <c r="K8" s="451">
        <v>234.72</v>
      </c>
      <c r="L8" s="452">
        <v>0.08</v>
      </c>
      <c r="M8" s="453">
        <v>0.23</v>
      </c>
      <c r="N8" s="453">
        <v>0.88</v>
      </c>
      <c r="O8" s="453">
        <v>40</v>
      </c>
      <c r="P8" s="454">
        <v>0.15</v>
      </c>
      <c r="Q8" s="452">
        <v>188.96</v>
      </c>
      <c r="R8" s="453">
        <v>167.11</v>
      </c>
      <c r="S8" s="453">
        <v>29.71</v>
      </c>
      <c r="T8" s="453">
        <v>0.99</v>
      </c>
      <c r="U8" s="453">
        <v>248.91</v>
      </c>
      <c r="V8" s="453">
        <v>1.2999999999999999E-2</v>
      </c>
      <c r="W8" s="453">
        <v>8.0000000000000002E-3</v>
      </c>
      <c r="X8" s="455">
        <v>0.03</v>
      </c>
    </row>
    <row r="9" spans="1:24" ht="26.25" customHeight="1">
      <c r="A9" s="217"/>
      <c r="B9" s="370"/>
      <c r="C9" s="55">
        <v>114</v>
      </c>
      <c r="D9" s="57" t="s">
        <v>78</v>
      </c>
      <c r="E9" s="61" t="s">
        <v>79</v>
      </c>
      <c r="F9" s="374">
        <v>200</v>
      </c>
      <c r="G9" s="456"/>
      <c r="H9" s="38">
        <v>0.2</v>
      </c>
      <c r="I9" s="40">
        <v>0</v>
      </c>
      <c r="J9" s="41">
        <v>11</v>
      </c>
      <c r="K9" s="70">
        <v>44.8</v>
      </c>
      <c r="L9" s="38">
        <v>0</v>
      </c>
      <c r="M9" s="40">
        <v>0</v>
      </c>
      <c r="N9" s="40">
        <v>0.08</v>
      </c>
      <c r="O9" s="40">
        <v>0</v>
      </c>
      <c r="P9" s="54">
        <v>0</v>
      </c>
      <c r="Q9" s="38">
        <v>13.56</v>
      </c>
      <c r="R9" s="40">
        <v>7.66</v>
      </c>
      <c r="S9" s="40">
        <v>4.08</v>
      </c>
      <c r="T9" s="40">
        <v>0.8</v>
      </c>
      <c r="U9" s="40">
        <v>0.68</v>
      </c>
      <c r="V9" s="40">
        <v>0</v>
      </c>
      <c r="W9" s="40">
        <v>0</v>
      </c>
      <c r="X9" s="41">
        <v>0</v>
      </c>
    </row>
    <row r="10" spans="1:24" ht="26.25" customHeight="1">
      <c r="A10" s="217"/>
      <c r="B10" s="370"/>
      <c r="C10" s="55" t="s">
        <v>44</v>
      </c>
      <c r="D10" s="57" t="s">
        <v>45</v>
      </c>
      <c r="E10" s="61" t="s">
        <v>93</v>
      </c>
      <c r="F10" s="374">
        <v>200</v>
      </c>
      <c r="G10" s="456"/>
      <c r="H10" s="38">
        <v>5.4</v>
      </c>
      <c r="I10" s="40">
        <v>4.2</v>
      </c>
      <c r="J10" s="41">
        <v>18</v>
      </c>
      <c r="K10" s="70">
        <v>131.4</v>
      </c>
      <c r="L10" s="38"/>
      <c r="M10" s="40"/>
      <c r="N10" s="40"/>
      <c r="O10" s="40"/>
      <c r="P10" s="54"/>
      <c r="Q10" s="38"/>
      <c r="R10" s="40"/>
      <c r="S10" s="40"/>
      <c r="T10" s="40"/>
      <c r="U10" s="40"/>
      <c r="V10" s="40"/>
      <c r="W10" s="40"/>
      <c r="X10" s="41"/>
    </row>
    <row r="11" spans="1:24" ht="26.25" customHeight="1">
      <c r="A11" s="217"/>
      <c r="B11" s="370"/>
      <c r="C11" s="53">
        <v>116</v>
      </c>
      <c r="D11" s="46" t="s">
        <v>40</v>
      </c>
      <c r="E11" s="64" t="s">
        <v>94</v>
      </c>
      <c r="F11" s="63">
        <v>30</v>
      </c>
      <c r="G11" s="65"/>
      <c r="H11" s="50">
        <v>2.13</v>
      </c>
      <c r="I11" s="51">
        <v>0.21</v>
      </c>
      <c r="J11" s="52">
        <v>13.26</v>
      </c>
      <c r="K11" s="66">
        <v>72</v>
      </c>
      <c r="L11" s="50">
        <v>0.03</v>
      </c>
      <c r="M11" s="51">
        <v>0.01</v>
      </c>
      <c r="N11" s="51">
        <v>0</v>
      </c>
      <c r="O11" s="51">
        <v>0</v>
      </c>
      <c r="P11" s="145">
        <v>0</v>
      </c>
      <c r="Q11" s="50">
        <v>11.1</v>
      </c>
      <c r="R11" s="51">
        <v>65.400000000000006</v>
      </c>
      <c r="S11" s="51">
        <v>19.5</v>
      </c>
      <c r="T11" s="51">
        <v>0.84</v>
      </c>
      <c r="U11" s="51">
        <v>27.9</v>
      </c>
      <c r="V11" s="51">
        <v>1E-3</v>
      </c>
      <c r="W11" s="51">
        <v>2E-3</v>
      </c>
      <c r="X11" s="52">
        <v>0</v>
      </c>
    </row>
    <row r="12" spans="1:24" ht="23.25" customHeight="1">
      <c r="A12" s="217"/>
      <c r="B12" s="370"/>
      <c r="C12" s="49">
        <v>120</v>
      </c>
      <c r="D12" s="46" t="s">
        <v>42</v>
      </c>
      <c r="E12" s="64" t="s">
        <v>43</v>
      </c>
      <c r="F12" s="63">
        <v>20</v>
      </c>
      <c r="G12" s="65"/>
      <c r="H12" s="50">
        <v>1.1399999999999999</v>
      </c>
      <c r="I12" s="51">
        <v>0.22</v>
      </c>
      <c r="J12" s="52">
        <v>7.44</v>
      </c>
      <c r="K12" s="66">
        <v>36.26</v>
      </c>
      <c r="L12" s="50">
        <v>0.02</v>
      </c>
      <c r="M12" s="51">
        <v>2.4E-2</v>
      </c>
      <c r="N12" s="51">
        <v>0.08</v>
      </c>
      <c r="O12" s="51">
        <v>0</v>
      </c>
      <c r="P12" s="145">
        <v>0</v>
      </c>
      <c r="Q12" s="50">
        <v>6.8</v>
      </c>
      <c r="R12" s="51">
        <v>24</v>
      </c>
      <c r="S12" s="51">
        <v>8.1999999999999993</v>
      </c>
      <c r="T12" s="51">
        <v>0.46</v>
      </c>
      <c r="U12" s="51">
        <v>73.5</v>
      </c>
      <c r="V12" s="51">
        <v>2E-3</v>
      </c>
      <c r="W12" s="51">
        <v>2E-3</v>
      </c>
      <c r="X12" s="52">
        <v>1.2E-2</v>
      </c>
    </row>
    <row r="13" spans="1:24" ht="23.25" customHeight="1">
      <c r="A13" s="217"/>
      <c r="B13" s="370"/>
      <c r="C13" s="49"/>
      <c r="D13" s="46"/>
      <c r="E13" s="71" t="s">
        <v>47</v>
      </c>
      <c r="F13" s="72">
        <f>F6+F7+205+F9+F11+F12+F10</f>
        <v>702</v>
      </c>
      <c r="G13" s="457"/>
      <c r="H13" s="458">
        <f t="shared" ref="H13:J13" si="0">H6+H7+205+H9+H11+H12+H10</f>
        <v>217.73</v>
      </c>
      <c r="I13" s="459">
        <f t="shared" si="0"/>
        <v>213.2</v>
      </c>
      <c r="J13" s="460">
        <f t="shared" si="0"/>
        <v>280.3</v>
      </c>
      <c r="K13" s="80">
        <f>K6+K7+K8+K9+K10+K11+K12</f>
        <v>671.28</v>
      </c>
      <c r="L13" s="458">
        <f t="shared" ref="L13:X13" si="1">L6+L7+205+L9+L11+L12+L10</f>
        <v>205.05</v>
      </c>
      <c r="M13" s="459">
        <f t="shared" si="1"/>
        <v>205.07899999999998</v>
      </c>
      <c r="N13" s="459">
        <f t="shared" si="1"/>
        <v>205.40000000000003</v>
      </c>
      <c r="O13" s="459">
        <f t="shared" si="1"/>
        <v>248.2</v>
      </c>
      <c r="P13" s="461">
        <f t="shared" si="1"/>
        <v>205.14</v>
      </c>
      <c r="Q13" s="458">
        <f t="shared" si="1"/>
        <v>386.46000000000004</v>
      </c>
      <c r="R13" s="459">
        <f t="shared" si="1"/>
        <v>383.66000000000008</v>
      </c>
      <c r="S13" s="459">
        <f t="shared" si="1"/>
        <v>243.83</v>
      </c>
      <c r="T13" s="459">
        <f t="shared" si="1"/>
        <v>207.19000000000003</v>
      </c>
      <c r="U13" s="459">
        <f t="shared" si="1"/>
        <v>320.27999999999997</v>
      </c>
      <c r="V13" s="459">
        <f t="shared" si="1"/>
        <v>205.00300000000001</v>
      </c>
      <c r="W13" s="459">
        <f t="shared" si="1"/>
        <v>205.00400000000002</v>
      </c>
      <c r="X13" s="460">
        <f t="shared" si="1"/>
        <v>205.012</v>
      </c>
    </row>
    <row r="14" spans="1:24" ht="28.5" customHeight="1">
      <c r="A14" s="217"/>
      <c r="B14" s="370"/>
      <c r="C14" s="49"/>
      <c r="D14" s="46"/>
      <c r="E14" s="71" t="s">
        <v>48</v>
      </c>
      <c r="F14" s="63"/>
      <c r="G14" s="49"/>
      <c r="H14" s="429"/>
      <c r="I14" s="430"/>
      <c r="J14" s="431"/>
      <c r="K14" s="425">
        <f>K13/23.5</f>
        <v>28.565106382978723</v>
      </c>
      <c r="L14" s="429"/>
      <c r="M14" s="462"/>
      <c r="N14" s="462"/>
      <c r="O14" s="462"/>
      <c r="P14" s="463"/>
      <c r="Q14" s="464"/>
      <c r="R14" s="462"/>
      <c r="S14" s="465"/>
      <c r="T14" s="462"/>
      <c r="U14" s="462"/>
      <c r="V14" s="462"/>
      <c r="W14" s="462"/>
      <c r="X14" s="466"/>
    </row>
    <row r="15" spans="1:24" ht="33.75" customHeight="1">
      <c r="A15" s="208"/>
      <c r="B15" s="297"/>
      <c r="C15" s="212"/>
      <c r="D15" s="87"/>
      <c r="E15" s="88"/>
      <c r="F15" s="89"/>
      <c r="G15" s="86"/>
      <c r="H15" s="341"/>
      <c r="I15" s="35"/>
      <c r="J15" s="342"/>
      <c r="K15" s="369"/>
      <c r="L15" s="34"/>
      <c r="M15" s="341"/>
      <c r="N15" s="35"/>
      <c r="O15" s="35"/>
      <c r="P15" s="36"/>
      <c r="Q15" s="34"/>
      <c r="R15" s="35"/>
      <c r="S15" s="35"/>
      <c r="T15" s="35"/>
      <c r="U15" s="35"/>
      <c r="V15" s="35"/>
      <c r="W15" s="35"/>
      <c r="X15" s="467"/>
    </row>
    <row r="16" spans="1:24" ht="33.75" customHeight="1">
      <c r="A16" s="136"/>
      <c r="B16" s="320"/>
      <c r="C16" s="69"/>
      <c r="D16" s="56"/>
      <c r="E16" s="321"/>
      <c r="F16" s="322"/>
      <c r="G16" s="69"/>
      <c r="H16" s="38"/>
      <c r="I16" s="40"/>
      <c r="J16" s="41"/>
      <c r="K16" s="70"/>
      <c r="L16" s="38"/>
      <c r="M16" s="39"/>
      <c r="N16" s="40"/>
      <c r="O16" s="40"/>
      <c r="P16" s="54"/>
      <c r="Q16" s="38"/>
      <c r="R16" s="40"/>
      <c r="S16" s="40"/>
      <c r="T16" s="40"/>
      <c r="U16" s="40"/>
      <c r="V16" s="40"/>
      <c r="W16" s="40"/>
      <c r="X16" s="41"/>
    </row>
    <row r="17" spans="1:24" ht="33.75" customHeight="1">
      <c r="A17" s="344"/>
      <c r="B17" s="320"/>
      <c r="C17" s="69"/>
      <c r="D17" s="56"/>
      <c r="E17" s="321"/>
      <c r="F17" s="322"/>
      <c r="G17" s="69"/>
      <c r="H17" s="38"/>
      <c r="I17" s="40"/>
      <c r="J17" s="41"/>
      <c r="K17" s="70"/>
      <c r="L17" s="448"/>
      <c r="M17" s="468"/>
      <c r="N17" s="449"/>
      <c r="O17" s="449"/>
      <c r="P17" s="469"/>
      <c r="Q17" s="448"/>
      <c r="R17" s="449"/>
      <c r="S17" s="449"/>
      <c r="T17" s="449"/>
      <c r="U17" s="449"/>
      <c r="V17" s="449"/>
      <c r="W17" s="449"/>
      <c r="X17" s="450"/>
    </row>
    <row r="18" spans="1:24" ht="33.75" customHeight="1">
      <c r="A18" s="344"/>
      <c r="B18" s="320"/>
      <c r="C18" s="55"/>
      <c r="D18" s="57"/>
      <c r="E18" s="56"/>
      <c r="F18" s="69"/>
      <c r="G18" s="55"/>
      <c r="H18" s="39"/>
      <c r="I18" s="40"/>
      <c r="J18" s="54"/>
      <c r="K18" s="60"/>
      <c r="L18" s="39"/>
      <c r="M18" s="39"/>
      <c r="N18" s="40"/>
      <c r="O18" s="40"/>
      <c r="P18" s="54"/>
      <c r="Q18" s="38"/>
      <c r="R18" s="40"/>
      <c r="S18" s="390"/>
      <c r="T18" s="40"/>
      <c r="U18" s="40"/>
      <c r="V18" s="40"/>
      <c r="W18" s="40"/>
      <c r="X18" s="41"/>
    </row>
    <row r="19" spans="1:24" ht="43.5" customHeight="1">
      <c r="A19" s="344"/>
      <c r="B19" s="320"/>
      <c r="C19" s="373"/>
      <c r="D19" s="57"/>
      <c r="E19" s="61"/>
      <c r="F19" s="55"/>
      <c r="G19" s="99"/>
      <c r="H19" s="38"/>
      <c r="I19" s="40"/>
      <c r="J19" s="41"/>
      <c r="K19" s="60"/>
      <c r="L19" s="50"/>
      <c r="M19" s="67"/>
      <c r="N19" s="51"/>
      <c r="O19" s="51"/>
      <c r="P19" s="52"/>
      <c r="Q19" s="50"/>
      <c r="R19" s="51"/>
      <c r="S19" s="51"/>
      <c r="T19" s="51"/>
      <c r="U19" s="51"/>
      <c r="V19" s="51"/>
      <c r="W19" s="51"/>
      <c r="X19" s="52"/>
    </row>
    <row r="20" spans="1:24" ht="33.75" customHeight="1">
      <c r="A20" s="344"/>
      <c r="B20" s="320"/>
      <c r="C20" s="70"/>
      <c r="D20" s="56"/>
      <c r="E20" s="57"/>
      <c r="F20" s="63"/>
      <c r="G20" s="63"/>
      <c r="H20" s="67"/>
      <c r="I20" s="51"/>
      <c r="J20" s="145"/>
      <c r="K20" s="393"/>
      <c r="L20" s="50"/>
      <c r="M20" s="67"/>
      <c r="N20" s="51"/>
      <c r="O20" s="51"/>
      <c r="P20" s="52"/>
      <c r="Q20" s="50"/>
      <c r="R20" s="51"/>
      <c r="S20" s="51"/>
      <c r="T20" s="51"/>
      <c r="U20" s="51"/>
      <c r="V20" s="51"/>
      <c r="W20" s="51"/>
      <c r="X20" s="52"/>
    </row>
    <row r="21" spans="1:24" ht="33.75" customHeight="1">
      <c r="A21" s="344"/>
      <c r="B21" s="320"/>
      <c r="C21" s="69"/>
      <c r="D21" s="56"/>
      <c r="E21" s="57"/>
      <c r="F21" s="63"/>
      <c r="G21" s="63"/>
      <c r="H21" s="67"/>
      <c r="I21" s="51"/>
      <c r="J21" s="145"/>
      <c r="K21" s="393"/>
      <c r="L21" s="50"/>
      <c r="M21" s="67"/>
      <c r="N21" s="51"/>
      <c r="O21" s="51"/>
      <c r="P21" s="52"/>
      <c r="Q21" s="50"/>
      <c r="R21" s="51"/>
      <c r="S21" s="51"/>
      <c r="T21" s="51"/>
      <c r="U21" s="51"/>
      <c r="V21" s="51"/>
      <c r="W21" s="51"/>
      <c r="X21" s="52"/>
    </row>
    <row r="22" spans="1:24" ht="33.75" customHeight="1">
      <c r="A22" s="344"/>
      <c r="B22" s="320"/>
      <c r="C22" s="470"/>
      <c r="D22" s="97"/>
      <c r="E22" s="71"/>
      <c r="F22" s="98"/>
      <c r="G22" s="69"/>
      <c r="H22" s="100"/>
      <c r="I22" s="101"/>
      <c r="J22" s="102"/>
      <c r="K22" s="103"/>
      <c r="L22" s="471"/>
      <c r="M22" s="471"/>
      <c r="N22" s="472"/>
      <c r="O22" s="472"/>
      <c r="P22" s="473"/>
      <c r="Q22" s="471"/>
      <c r="R22" s="472"/>
      <c r="S22" s="472"/>
      <c r="T22" s="472"/>
      <c r="U22" s="472"/>
      <c r="V22" s="472"/>
      <c r="W22" s="472"/>
      <c r="X22" s="474"/>
    </row>
    <row r="23" spans="1:24" ht="33.75" customHeight="1">
      <c r="A23" s="352"/>
      <c r="B23" s="475"/>
      <c r="C23" s="476"/>
      <c r="D23" s="106"/>
      <c r="E23" s="107"/>
      <c r="F23" s="106"/>
      <c r="G23" s="108"/>
      <c r="H23" s="113"/>
      <c r="I23" s="115"/>
      <c r="J23" s="116"/>
      <c r="K23" s="112"/>
      <c r="L23" s="113"/>
      <c r="M23" s="114"/>
      <c r="N23" s="115"/>
      <c r="O23" s="115"/>
      <c r="P23" s="438"/>
      <c r="Q23" s="113"/>
      <c r="R23" s="115"/>
      <c r="S23" s="115"/>
      <c r="T23" s="115"/>
      <c r="U23" s="115"/>
      <c r="V23" s="115"/>
      <c r="W23" s="115"/>
      <c r="X23" s="116"/>
    </row>
    <row r="24" spans="1:24" ht="15.75" customHeight="1">
      <c r="A24" s="6"/>
      <c r="B24" s="1"/>
      <c r="C24" s="1"/>
      <c r="D24" s="6"/>
      <c r="E24" s="6"/>
      <c r="F24" s="6"/>
      <c r="G24" s="6"/>
      <c r="H24" s="117"/>
      <c r="I24" s="6"/>
      <c r="J24" s="6"/>
      <c r="K24" s="118"/>
      <c r="L24" s="6"/>
      <c r="M24" s="6"/>
      <c r="N24" s="6"/>
    </row>
    <row r="25" spans="1:24" ht="15.75" customHeight="1">
      <c r="A25" s="413"/>
      <c r="B25" s="477"/>
      <c r="C25" s="477"/>
      <c r="D25" s="413"/>
      <c r="E25" s="478"/>
      <c r="F25" s="479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</row>
    <row r="26" spans="1:24" ht="15.75" customHeight="1">
      <c r="B26" s="1"/>
      <c r="C26" s="1"/>
      <c r="D26" s="6"/>
      <c r="E26" s="354"/>
      <c r="F26" s="355"/>
      <c r="G26" s="6"/>
      <c r="H26" s="6"/>
      <c r="I26" s="6"/>
      <c r="J26" s="6"/>
    </row>
    <row r="27" spans="1:24" ht="15.75" customHeight="1">
      <c r="B27" s="1"/>
      <c r="C27" s="1"/>
      <c r="D27" s="6"/>
      <c r="E27" s="6"/>
      <c r="F27" s="6"/>
      <c r="G27" s="6"/>
      <c r="H27" s="6"/>
      <c r="I27" s="6"/>
      <c r="J27" s="6"/>
    </row>
    <row r="28" spans="1:24" ht="15.75" customHeight="1">
      <c r="B28" s="1"/>
      <c r="C28" s="1"/>
      <c r="D28" s="6"/>
      <c r="E28" s="6"/>
      <c r="F28" s="6"/>
      <c r="G28" s="6"/>
      <c r="H28" s="6"/>
      <c r="I28" s="6"/>
      <c r="J28" s="6"/>
    </row>
    <row r="29" spans="1:24" ht="15.75" customHeight="1">
      <c r="B29" s="1"/>
      <c r="C29" s="1"/>
      <c r="D29" s="6"/>
      <c r="E29" s="6"/>
      <c r="F29" s="6"/>
      <c r="G29" s="6"/>
      <c r="H29" s="6"/>
      <c r="I29" s="6"/>
      <c r="J29" s="6"/>
    </row>
    <row r="30" spans="1:24" ht="15.75" customHeight="1">
      <c r="B30" s="1"/>
      <c r="C30" s="1"/>
      <c r="D30" s="6"/>
      <c r="E30" s="6"/>
      <c r="F30" s="6"/>
      <c r="G30" s="6"/>
      <c r="H30" s="6"/>
      <c r="I30" s="6"/>
      <c r="J30" s="6"/>
    </row>
    <row r="31" spans="1:24" ht="15.75" customHeight="1">
      <c r="B31" s="1"/>
      <c r="C31" s="1"/>
      <c r="D31" s="6"/>
      <c r="E31" s="6"/>
      <c r="F31" s="6"/>
      <c r="G31" s="6"/>
      <c r="H31" s="6"/>
      <c r="I31" s="6"/>
      <c r="J31" s="6"/>
    </row>
    <row r="32" spans="1:24" ht="15.75" customHeight="1">
      <c r="B32" s="1"/>
      <c r="C32" s="1"/>
      <c r="D32" s="6"/>
      <c r="E32" s="6"/>
      <c r="F32" s="6"/>
      <c r="G32" s="6"/>
      <c r="H32" s="6"/>
      <c r="I32" s="6"/>
      <c r="J32" s="6"/>
    </row>
    <row r="33" spans="2:10" ht="15.75" customHeight="1">
      <c r="B33" s="1"/>
      <c r="C33" s="1"/>
      <c r="D33" s="6"/>
      <c r="E33" s="6"/>
      <c r="F33" s="6"/>
      <c r="G33" s="6"/>
      <c r="H33" s="6"/>
      <c r="I33" s="6"/>
      <c r="J33" s="6"/>
    </row>
    <row r="34" spans="2:10" ht="15.75" customHeight="1">
      <c r="B34" s="1"/>
      <c r="C34" s="1"/>
    </row>
    <row r="35" spans="2:10" ht="15.75" customHeight="1">
      <c r="B35" s="1"/>
      <c r="C35" s="1"/>
    </row>
    <row r="36" spans="2:10" ht="15.75" customHeight="1">
      <c r="B36" s="1"/>
      <c r="C36" s="1"/>
    </row>
    <row r="37" spans="2:10" ht="15.75" customHeight="1">
      <c r="B37" s="1"/>
      <c r="C37" s="1"/>
    </row>
    <row r="38" spans="2:10" ht="15.75" customHeight="1">
      <c r="B38" s="1"/>
      <c r="C38" s="1"/>
    </row>
    <row r="39" spans="2:10" ht="15.75" customHeight="1">
      <c r="B39" s="1"/>
      <c r="C39" s="1"/>
    </row>
    <row r="40" spans="2:10" ht="15.75" customHeight="1">
      <c r="B40" s="1"/>
      <c r="C40" s="1"/>
    </row>
    <row r="41" spans="2:10" ht="15.75" customHeight="1">
      <c r="B41" s="1"/>
      <c r="C41" s="1"/>
    </row>
    <row r="42" spans="2:10" ht="15.75" customHeight="1">
      <c r="B42" s="1"/>
      <c r="C42" s="1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topLeftCell="A15" zoomScale="60" zoomScaleNormal="60" workbookViewId="0">
      <selection activeCell="B16" sqref="B16"/>
    </sheetView>
  </sheetViews>
  <sheetFormatPr defaultColWidth="14.42578125" defaultRowHeight="15" customHeight="1"/>
  <cols>
    <col min="1" max="1" width="16.85546875" customWidth="1"/>
    <col min="2" max="2" width="11" customWidth="1"/>
    <col min="3" max="3" width="15.710937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24" width="8.7109375" customWidth="1"/>
  </cols>
  <sheetData>
    <row r="1" spans="1:24">
      <c r="B1" s="1"/>
      <c r="C1" s="1"/>
    </row>
    <row r="2" spans="1:24" ht="23.25">
      <c r="A2" s="2" t="s">
        <v>0</v>
      </c>
      <c r="B2" s="1"/>
      <c r="C2" s="3"/>
      <c r="D2" s="2" t="s">
        <v>1</v>
      </c>
      <c r="E2" s="2"/>
      <c r="F2" s="4" t="s">
        <v>2</v>
      </c>
      <c r="G2" s="3">
        <v>7</v>
      </c>
      <c r="H2" s="2"/>
      <c r="K2" s="4"/>
      <c r="L2" s="3"/>
      <c r="M2" s="5"/>
      <c r="N2" s="6"/>
    </row>
    <row r="3" spans="1:24">
      <c r="A3" s="5"/>
      <c r="B3" s="1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119"/>
      <c r="B4" s="480"/>
      <c r="C4" s="9" t="s">
        <v>3</v>
      </c>
      <c r="D4" s="290"/>
      <c r="E4" s="291"/>
      <c r="F4" s="12"/>
      <c r="G4" s="9"/>
      <c r="H4" s="292" t="s">
        <v>4</v>
      </c>
      <c r="I4" s="292"/>
      <c r="J4" s="292"/>
      <c r="K4" s="124" t="s">
        <v>5</v>
      </c>
      <c r="L4" s="881" t="s">
        <v>6</v>
      </c>
      <c r="M4" s="882"/>
      <c r="N4" s="882"/>
      <c r="O4" s="882"/>
      <c r="P4" s="882"/>
      <c r="Q4" s="884" t="s">
        <v>7</v>
      </c>
      <c r="R4" s="885"/>
      <c r="S4" s="885"/>
      <c r="T4" s="885"/>
      <c r="U4" s="885"/>
      <c r="V4" s="885"/>
      <c r="W4" s="885"/>
      <c r="X4" s="889"/>
    </row>
    <row r="5" spans="1:24" ht="28.5" customHeight="1">
      <c r="A5" s="126" t="s">
        <v>8</v>
      </c>
      <c r="B5" s="481"/>
      <c r="C5" s="19" t="s">
        <v>9</v>
      </c>
      <c r="D5" s="482" t="s">
        <v>10</v>
      </c>
      <c r="E5" s="19" t="s">
        <v>11</v>
      </c>
      <c r="F5" s="22" t="s">
        <v>12</v>
      </c>
      <c r="G5" s="19" t="s">
        <v>13</v>
      </c>
      <c r="H5" s="417" t="s">
        <v>14</v>
      </c>
      <c r="I5" s="131" t="s">
        <v>15</v>
      </c>
      <c r="J5" s="418" t="s">
        <v>16</v>
      </c>
      <c r="K5" s="133" t="s">
        <v>17</v>
      </c>
      <c r="L5" s="134" t="s">
        <v>18</v>
      </c>
      <c r="M5" s="134" t="s">
        <v>19</v>
      </c>
      <c r="N5" s="134" t="s">
        <v>20</v>
      </c>
      <c r="O5" s="135" t="s">
        <v>21</v>
      </c>
      <c r="P5" s="1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367" t="s">
        <v>30</v>
      </c>
    </row>
    <row r="6" spans="1:24" ht="26.25" customHeight="1">
      <c r="A6" s="208" t="s">
        <v>31</v>
      </c>
      <c r="B6" s="483"/>
      <c r="C6" s="86">
        <v>134</v>
      </c>
      <c r="D6" s="87" t="s">
        <v>32</v>
      </c>
      <c r="E6" s="139" t="s">
        <v>88</v>
      </c>
      <c r="F6" s="86">
        <v>150</v>
      </c>
      <c r="G6" s="434"/>
      <c r="H6" s="42">
        <v>0.6</v>
      </c>
      <c r="I6" s="43">
        <v>0</v>
      </c>
      <c r="J6" s="44">
        <v>16.95</v>
      </c>
      <c r="K6" s="422">
        <v>69</v>
      </c>
      <c r="L6" s="42">
        <v>0.01</v>
      </c>
      <c r="M6" s="43">
        <v>0.03</v>
      </c>
      <c r="N6" s="43">
        <v>19.5</v>
      </c>
      <c r="O6" s="43">
        <v>0</v>
      </c>
      <c r="P6" s="44">
        <v>0</v>
      </c>
      <c r="Q6" s="341">
        <v>24</v>
      </c>
      <c r="R6" s="35">
        <v>16.5</v>
      </c>
      <c r="S6" s="35">
        <v>13.5</v>
      </c>
      <c r="T6" s="35">
        <v>3.3</v>
      </c>
      <c r="U6" s="35">
        <v>417</v>
      </c>
      <c r="V6" s="35">
        <v>3.0000000000000001E-3</v>
      </c>
      <c r="W6" s="35">
        <v>5.0000000000000001E-4</v>
      </c>
      <c r="X6" s="36">
        <v>1.4999999999999999E-2</v>
      </c>
    </row>
    <row r="7" spans="1:24" ht="26.25" customHeight="1">
      <c r="A7" s="220"/>
      <c r="B7" s="484" t="s">
        <v>59</v>
      </c>
      <c r="C7" s="221">
        <v>221</v>
      </c>
      <c r="D7" s="222" t="s">
        <v>51</v>
      </c>
      <c r="E7" s="169" t="s">
        <v>96</v>
      </c>
      <c r="F7" s="221">
        <v>90</v>
      </c>
      <c r="G7" s="222"/>
      <c r="H7" s="151">
        <v>18.100000000000001</v>
      </c>
      <c r="I7" s="152">
        <v>15.7</v>
      </c>
      <c r="J7" s="153">
        <v>11.7</v>
      </c>
      <c r="K7" s="485">
        <v>261.8</v>
      </c>
      <c r="L7" s="151">
        <v>0.03</v>
      </c>
      <c r="M7" s="152">
        <v>0.18</v>
      </c>
      <c r="N7" s="152">
        <v>0.5</v>
      </c>
      <c r="O7" s="152">
        <v>55.57</v>
      </c>
      <c r="P7" s="153">
        <v>0.28000000000000003</v>
      </c>
      <c r="Q7" s="486">
        <v>17.350000000000001</v>
      </c>
      <c r="R7" s="152">
        <v>113.15</v>
      </c>
      <c r="S7" s="152">
        <v>16.149999999999999</v>
      </c>
      <c r="T7" s="152">
        <v>0.97</v>
      </c>
      <c r="U7" s="152">
        <v>227.52</v>
      </c>
      <c r="V7" s="152">
        <v>5.0000000000000001E-3</v>
      </c>
      <c r="W7" s="152">
        <v>2E-3</v>
      </c>
      <c r="X7" s="153">
        <v>0.12</v>
      </c>
    </row>
    <row r="8" spans="1:24" ht="36" customHeight="1">
      <c r="A8" s="487"/>
      <c r="B8" s="488" t="s">
        <v>65</v>
      </c>
      <c r="C8" s="229">
        <v>81</v>
      </c>
      <c r="D8" s="230" t="s">
        <v>51</v>
      </c>
      <c r="E8" s="158" t="s">
        <v>62</v>
      </c>
      <c r="F8" s="229">
        <v>90</v>
      </c>
      <c r="G8" s="230"/>
      <c r="H8" s="160">
        <v>22.41</v>
      </c>
      <c r="I8" s="161">
        <v>15.3</v>
      </c>
      <c r="J8" s="162">
        <v>0.54</v>
      </c>
      <c r="K8" s="163">
        <v>229.77</v>
      </c>
      <c r="L8" s="160">
        <v>0.05</v>
      </c>
      <c r="M8" s="161">
        <v>0.14000000000000001</v>
      </c>
      <c r="N8" s="161">
        <v>1.24</v>
      </c>
      <c r="O8" s="161">
        <v>28.8</v>
      </c>
      <c r="P8" s="162">
        <v>0</v>
      </c>
      <c r="Q8" s="489">
        <v>27.54</v>
      </c>
      <c r="R8" s="161">
        <v>170.72</v>
      </c>
      <c r="S8" s="161">
        <v>21.15</v>
      </c>
      <c r="T8" s="161">
        <v>1.2</v>
      </c>
      <c r="U8" s="161">
        <v>240.57</v>
      </c>
      <c r="V8" s="161">
        <v>4.0000000000000001E-3</v>
      </c>
      <c r="W8" s="161">
        <v>0</v>
      </c>
      <c r="X8" s="162">
        <v>0.14000000000000001</v>
      </c>
    </row>
    <row r="9" spans="1:24" ht="26.25" customHeight="1">
      <c r="A9" s="136"/>
      <c r="B9" s="490"/>
      <c r="C9" s="49">
        <v>227</v>
      </c>
      <c r="D9" s="46" t="s">
        <v>57</v>
      </c>
      <c r="E9" s="143" t="s">
        <v>58</v>
      </c>
      <c r="F9" s="144">
        <v>150</v>
      </c>
      <c r="G9" s="45"/>
      <c r="H9" s="50">
        <v>4.3499999999999996</v>
      </c>
      <c r="I9" s="51">
        <v>3.9</v>
      </c>
      <c r="J9" s="52">
        <v>20.399999999999999</v>
      </c>
      <c r="K9" s="53">
        <v>134.25</v>
      </c>
      <c r="L9" s="50">
        <v>0.12</v>
      </c>
      <c r="M9" s="51">
        <v>0.08</v>
      </c>
      <c r="N9" s="51">
        <v>0</v>
      </c>
      <c r="O9" s="51">
        <v>19.5</v>
      </c>
      <c r="P9" s="52">
        <v>0.08</v>
      </c>
      <c r="Q9" s="67">
        <v>7.92</v>
      </c>
      <c r="R9" s="51">
        <v>109.87</v>
      </c>
      <c r="S9" s="51">
        <v>73.540000000000006</v>
      </c>
      <c r="T9" s="51">
        <v>2.46</v>
      </c>
      <c r="U9" s="51">
        <v>137.4</v>
      </c>
      <c r="V9" s="51">
        <v>2E-3</v>
      </c>
      <c r="W9" s="51">
        <v>2E-3</v>
      </c>
      <c r="X9" s="52">
        <v>8.9999999999999993E-3</v>
      </c>
    </row>
    <row r="10" spans="1:24" ht="38.25" customHeight="1">
      <c r="A10" s="217"/>
      <c r="B10" s="491"/>
      <c r="C10" s="63">
        <v>95</v>
      </c>
      <c r="D10" s="57" t="s">
        <v>45</v>
      </c>
      <c r="E10" s="166" t="s">
        <v>97</v>
      </c>
      <c r="F10" s="62">
        <v>200</v>
      </c>
      <c r="G10" s="456"/>
      <c r="H10" s="38">
        <v>0</v>
      </c>
      <c r="I10" s="40">
        <v>0</v>
      </c>
      <c r="J10" s="41">
        <v>20.2</v>
      </c>
      <c r="K10" s="70">
        <v>81.400000000000006</v>
      </c>
      <c r="L10" s="38">
        <v>0.1</v>
      </c>
      <c r="M10" s="40">
        <v>0.1</v>
      </c>
      <c r="N10" s="40">
        <v>3</v>
      </c>
      <c r="O10" s="40">
        <v>79.2</v>
      </c>
      <c r="P10" s="41">
        <v>0.96</v>
      </c>
      <c r="Q10" s="39">
        <v>0</v>
      </c>
      <c r="R10" s="40">
        <v>0</v>
      </c>
      <c r="S10" s="390">
        <v>0</v>
      </c>
      <c r="T10" s="40">
        <v>0</v>
      </c>
      <c r="U10" s="40">
        <v>0</v>
      </c>
      <c r="V10" s="40">
        <v>0</v>
      </c>
      <c r="W10" s="40">
        <v>0</v>
      </c>
      <c r="X10" s="41">
        <v>0</v>
      </c>
    </row>
    <row r="11" spans="1:24" ht="26.25" customHeight="1">
      <c r="A11" s="217"/>
      <c r="B11" s="491"/>
      <c r="C11" s="60">
        <v>119</v>
      </c>
      <c r="D11" s="56" t="s">
        <v>40</v>
      </c>
      <c r="E11" s="56" t="s">
        <v>53</v>
      </c>
      <c r="F11" s="322">
        <v>20</v>
      </c>
      <c r="G11" s="69"/>
      <c r="H11" s="38">
        <v>1.4</v>
      </c>
      <c r="I11" s="40">
        <v>0.14000000000000001</v>
      </c>
      <c r="J11" s="41">
        <v>8.8000000000000007</v>
      </c>
      <c r="K11" s="70">
        <v>48</v>
      </c>
      <c r="L11" s="38">
        <v>0.02</v>
      </c>
      <c r="M11" s="40">
        <v>6.0000000000000001E-3</v>
      </c>
      <c r="N11" s="40">
        <v>0</v>
      </c>
      <c r="O11" s="40">
        <v>0</v>
      </c>
      <c r="P11" s="41">
        <v>0</v>
      </c>
      <c r="Q11" s="39">
        <v>7.4</v>
      </c>
      <c r="R11" s="40">
        <v>43.6</v>
      </c>
      <c r="S11" s="40">
        <v>13</v>
      </c>
      <c r="T11" s="39">
        <v>0.56000000000000005</v>
      </c>
      <c r="U11" s="40">
        <v>18.600000000000001</v>
      </c>
      <c r="V11" s="40">
        <v>5.9999999999999995E-4</v>
      </c>
      <c r="W11" s="39">
        <v>1E-3</v>
      </c>
      <c r="X11" s="41">
        <v>0</v>
      </c>
    </row>
    <row r="12" spans="1:24" ht="23.25" customHeight="1">
      <c r="A12" s="217"/>
      <c r="B12" s="491"/>
      <c r="C12" s="55">
        <v>120</v>
      </c>
      <c r="D12" s="57" t="s">
        <v>42</v>
      </c>
      <c r="E12" s="56" t="s">
        <v>43</v>
      </c>
      <c r="F12" s="55">
        <v>20</v>
      </c>
      <c r="G12" s="58"/>
      <c r="H12" s="38">
        <v>1.1399999999999999</v>
      </c>
      <c r="I12" s="40">
        <v>0.22</v>
      </c>
      <c r="J12" s="41">
        <v>7.44</v>
      </c>
      <c r="K12" s="59">
        <v>36.26</v>
      </c>
      <c r="L12" s="50">
        <v>0.02</v>
      </c>
      <c r="M12" s="51">
        <v>2.4E-2</v>
      </c>
      <c r="N12" s="51">
        <v>0.08</v>
      </c>
      <c r="O12" s="51">
        <v>0</v>
      </c>
      <c r="P12" s="52">
        <v>0</v>
      </c>
      <c r="Q12" s="67">
        <v>6.8</v>
      </c>
      <c r="R12" s="51">
        <v>24</v>
      </c>
      <c r="S12" s="51">
        <v>8.1999999999999993</v>
      </c>
      <c r="T12" s="51">
        <v>0.46</v>
      </c>
      <c r="U12" s="51">
        <v>73.5</v>
      </c>
      <c r="V12" s="51">
        <v>2E-3</v>
      </c>
      <c r="W12" s="51">
        <v>2E-3</v>
      </c>
      <c r="X12" s="52">
        <v>1.2E-2</v>
      </c>
    </row>
    <row r="13" spans="1:24" ht="23.25" customHeight="1">
      <c r="A13" s="220"/>
      <c r="B13" s="484" t="s">
        <v>59</v>
      </c>
      <c r="C13" s="221"/>
      <c r="D13" s="222"/>
      <c r="E13" s="172" t="s">
        <v>47</v>
      </c>
      <c r="F13" s="252">
        <f>F6+F7+F9+F10+F11+F12</f>
        <v>630</v>
      </c>
      <c r="G13" s="253"/>
      <c r="H13" s="175">
        <f t="shared" ref="H13:X13" si="0">H6+H7+H9+H10+H11+H12</f>
        <v>25.590000000000003</v>
      </c>
      <c r="I13" s="176">
        <f t="shared" si="0"/>
        <v>19.959999999999997</v>
      </c>
      <c r="J13" s="177">
        <f t="shared" si="0"/>
        <v>85.49</v>
      </c>
      <c r="K13" s="178">
        <f t="shared" si="0"/>
        <v>630.71</v>
      </c>
      <c r="L13" s="263">
        <f t="shared" si="0"/>
        <v>0.30000000000000004</v>
      </c>
      <c r="M13" s="264">
        <f t="shared" si="0"/>
        <v>0.42000000000000004</v>
      </c>
      <c r="N13" s="264">
        <f t="shared" si="0"/>
        <v>23.08</v>
      </c>
      <c r="O13" s="264">
        <f t="shared" si="0"/>
        <v>154.26999999999998</v>
      </c>
      <c r="P13" s="265">
        <f t="shared" si="0"/>
        <v>1.32</v>
      </c>
      <c r="Q13" s="492">
        <f t="shared" si="0"/>
        <v>63.47</v>
      </c>
      <c r="R13" s="264">
        <f t="shared" si="0"/>
        <v>307.12</v>
      </c>
      <c r="S13" s="264">
        <f t="shared" si="0"/>
        <v>124.39</v>
      </c>
      <c r="T13" s="264">
        <f t="shared" si="0"/>
        <v>7.7499999999999991</v>
      </c>
      <c r="U13" s="264">
        <f t="shared" si="0"/>
        <v>874.02</v>
      </c>
      <c r="V13" s="264">
        <f t="shared" si="0"/>
        <v>1.26E-2</v>
      </c>
      <c r="W13" s="264">
        <f t="shared" si="0"/>
        <v>7.5000000000000006E-3</v>
      </c>
      <c r="X13" s="265">
        <f t="shared" si="0"/>
        <v>0.15600000000000003</v>
      </c>
    </row>
    <row r="14" spans="1:24" ht="23.25" customHeight="1">
      <c r="A14" s="487"/>
      <c r="B14" s="488" t="s">
        <v>65</v>
      </c>
      <c r="C14" s="229"/>
      <c r="D14" s="230"/>
      <c r="E14" s="183" t="s">
        <v>47</v>
      </c>
      <c r="F14" s="324">
        <f>F6+F8+F9+F10+F11+F12</f>
        <v>630</v>
      </c>
      <c r="G14" s="156"/>
      <c r="H14" s="493">
        <f t="shared" ref="H14:X14" si="1">H6+H8+H9+H10+H11+H12</f>
        <v>29.9</v>
      </c>
      <c r="I14" s="494">
        <f t="shared" si="1"/>
        <v>19.559999999999999</v>
      </c>
      <c r="J14" s="495">
        <f t="shared" si="1"/>
        <v>74.33</v>
      </c>
      <c r="K14" s="326">
        <f t="shared" si="1"/>
        <v>598.67999999999995</v>
      </c>
      <c r="L14" s="493">
        <f t="shared" si="1"/>
        <v>0.32000000000000006</v>
      </c>
      <c r="M14" s="494">
        <f t="shared" si="1"/>
        <v>0.38</v>
      </c>
      <c r="N14" s="494">
        <f t="shared" si="1"/>
        <v>23.819999999999997</v>
      </c>
      <c r="O14" s="494">
        <f t="shared" si="1"/>
        <v>127.5</v>
      </c>
      <c r="P14" s="495">
        <f t="shared" si="1"/>
        <v>1.04</v>
      </c>
      <c r="Q14" s="496">
        <f t="shared" si="1"/>
        <v>73.66</v>
      </c>
      <c r="R14" s="494">
        <f t="shared" si="1"/>
        <v>364.69000000000005</v>
      </c>
      <c r="S14" s="494">
        <f t="shared" si="1"/>
        <v>129.38999999999999</v>
      </c>
      <c r="T14" s="494">
        <f t="shared" si="1"/>
        <v>7.9799999999999995</v>
      </c>
      <c r="U14" s="494">
        <f t="shared" si="1"/>
        <v>887.06999999999994</v>
      </c>
      <c r="V14" s="494">
        <f t="shared" si="1"/>
        <v>1.1600000000000001E-2</v>
      </c>
      <c r="W14" s="494">
        <f t="shared" si="1"/>
        <v>5.4999999999999997E-3</v>
      </c>
      <c r="X14" s="495">
        <f t="shared" si="1"/>
        <v>0.17600000000000005</v>
      </c>
    </row>
    <row r="15" spans="1:24" ht="23.25" customHeight="1">
      <c r="A15" s="220"/>
      <c r="B15" s="484" t="s">
        <v>59</v>
      </c>
      <c r="C15" s="221"/>
      <c r="D15" s="222"/>
      <c r="E15" s="172" t="s">
        <v>48</v>
      </c>
      <c r="F15" s="221"/>
      <c r="G15" s="170"/>
      <c r="H15" s="263"/>
      <c r="I15" s="264"/>
      <c r="J15" s="265"/>
      <c r="K15" s="178">
        <f t="shared" ref="K15:K16" si="2">K13/23.5</f>
        <v>26.838723404255322</v>
      </c>
      <c r="L15" s="263"/>
      <c r="M15" s="264"/>
      <c r="N15" s="264"/>
      <c r="O15" s="264"/>
      <c r="P15" s="265"/>
      <c r="Q15" s="492"/>
      <c r="R15" s="264"/>
      <c r="S15" s="264"/>
      <c r="T15" s="264"/>
      <c r="U15" s="264"/>
      <c r="V15" s="264"/>
      <c r="W15" s="264"/>
      <c r="X15" s="265"/>
    </row>
    <row r="16" spans="1:24" ht="28.5" customHeight="1">
      <c r="A16" s="497"/>
      <c r="B16" s="498"/>
      <c r="C16" s="272"/>
      <c r="D16" s="202"/>
      <c r="E16" s="200"/>
      <c r="F16" s="272"/>
      <c r="G16" s="198"/>
      <c r="H16" s="499"/>
      <c r="I16" s="500"/>
      <c r="J16" s="501"/>
      <c r="K16" s="502"/>
      <c r="L16" s="499"/>
      <c r="M16" s="500"/>
      <c r="N16" s="500"/>
      <c r="O16" s="500"/>
      <c r="P16" s="501"/>
      <c r="Q16" s="503"/>
      <c r="R16" s="500"/>
      <c r="S16" s="500"/>
      <c r="T16" s="500"/>
      <c r="U16" s="500"/>
      <c r="V16" s="500"/>
      <c r="W16" s="500"/>
      <c r="X16" s="501"/>
    </row>
    <row r="17" spans="1:24" ht="33.75" customHeight="1">
      <c r="A17" s="85"/>
      <c r="B17" s="297"/>
      <c r="C17" s="504"/>
      <c r="D17" s="87"/>
      <c r="E17" s="388"/>
      <c r="F17" s="505"/>
      <c r="G17" s="141"/>
      <c r="H17" s="42"/>
      <c r="I17" s="43"/>
      <c r="J17" s="44"/>
      <c r="K17" s="422"/>
      <c r="L17" s="42"/>
      <c r="M17" s="43"/>
      <c r="N17" s="43"/>
      <c r="O17" s="43"/>
      <c r="P17" s="91"/>
      <c r="Q17" s="42"/>
      <c r="R17" s="43"/>
      <c r="S17" s="43"/>
      <c r="T17" s="43"/>
      <c r="U17" s="43"/>
      <c r="V17" s="43"/>
      <c r="W17" s="43"/>
      <c r="X17" s="44"/>
    </row>
    <row r="18" spans="1:24" ht="33.75" customHeight="1">
      <c r="A18" s="29"/>
      <c r="B18" s="308"/>
      <c r="C18" s="235"/>
      <c r="D18" s="222"/>
      <c r="E18" s="506"/>
      <c r="F18" s="310"/>
      <c r="G18" s="170"/>
      <c r="H18" s="151"/>
      <c r="I18" s="152"/>
      <c r="J18" s="153"/>
      <c r="K18" s="147"/>
      <c r="L18" s="151"/>
      <c r="M18" s="152"/>
      <c r="N18" s="152"/>
      <c r="O18" s="152"/>
      <c r="P18" s="154"/>
      <c r="Q18" s="151"/>
      <c r="R18" s="152"/>
      <c r="S18" s="152"/>
      <c r="T18" s="152"/>
      <c r="U18" s="152"/>
      <c r="V18" s="152"/>
      <c r="W18" s="152"/>
      <c r="X18" s="153"/>
    </row>
    <row r="19" spans="1:24" ht="33.75" customHeight="1">
      <c r="A19" s="29"/>
      <c r="B19" s="507"/>
      <c r="C19" s="508"/>
      <c r="D19" s="509"/>
      <c r="E19" s="510"/>
      <c r="F19" s="511"/>
      <c r="G19" s="512"/>
      <c r="H19" s="513"/>
      <c r="I19" s="514"/>
      <c r="J19" s="515"/>
      <c r="K19" s="516"/>
      <c r="L19" s="513"/>
      <c r="M19" s="514"/>
      <c r="N19" s="514"/>
      <c r="O19" s="514"/>
      <c r="P19" s="517"/>
      <c r="Q19" s="513"/>
      <c r="R19" s="514"/>
      <c r="S19" s="514"/>
      <c r="T19" s="514"/>
      <c r="U19" s="514"/>
      <c r="V19" s="514"/>
      <c r="W19" s="514"/>
      <c r="X19" s="515"/>
    </row>
    <row r="20" spans="1:24" ht="33.75" customHeight="1">
      <c r="A20" s="94"/>
      <c r="B20" s="308"/>
      <c r="C20" s="235"/>
      <c r="D20" s="222"/>
      <c r="E20" s="506"/>
      <c r="F20" s="310"/>
      <c r="G20" s="170"/>
      <c r="H20" s="151"/>
      <c r="I20" s="152"/>
      <c r="J20" s="153"/>
      <c r="K20" s="147"/>
      <c r="L20" s="151"/>
      <c r="M20" s="152"/>
      <c r="N20" s="152"/>
      <c r="O20" s="152"/>
      <c r="P20" s="154"/>
      <c r="Q20" s="151"/>
      <c r="R20" s="152"/>
      <c r="S20" s="152"/>
      <c r="T20" s="152"/>
      <c r="U20" s="152"/>
      <c r="V20" s="152"/>
      <c r="W20" s="152"/>
      <c r="X20" s="153"/>
    </row>
    <row r="21" spans="1:24" ht="33.75" customHeight="1">
      <c r="A21" s="94"/>
      <c r="B21" s="312"/>
      <c r="C21" s="159"/>
      <c r="D21" s="230"/>
      <c r="E21" s="518"/>
      <c r="F21" s="314"/>
      <c r="G21" s="156"/>
      <c r="H21" s="160"/>
      <c r="I21" s="161"/>
      <c r="J21" s="162"/>
      <c r="K21" s="163"/>
      <c r="L21" s="160"/>
      <c r="M21" s="161"/>
      <c r="N21" s="161"/>
      <c r="O21" s="161"/>
      <c r="P21" s="164"/>
      <c r="Q21" s="160"/>
      <c r="R21" s="161"/>
      <c r="S21" s="161"/>
      <c r="T21" s="161"/>
      <c r="U21" s="161"/>
      <c r="V21" s="161"/>
      <c r="W21" s="161"/>
      <c r="X21" s="162"/>
    </row>
    <row r="22" spans="1:24" ht="33.75" customHeight="1">
      <c r="A22" s="94"/>
      <c r="B22" s="370"/>
      <c r="C22" s="519"/>
      <c r="D22" s="64"/>
      <c r="E22" s="143"/>
      <c r="F22" s="48"/>
      <c r="G22" s="49"/>
      <c r="H22" s="50"/>
      <c r="I22" s="51"/>
      <c r="J22" s="52"/>
      <c r="K22" s="53"/>
      <c r="L22" s="50"/>
      <c r="M22" s="51"/>
      <c r="N22" s="51"/>
      <c r="O22" s="51"/>
      <c r="P22" s="145"/>
      <c r="Q22" s="50"/>
      <c r="R22" s="51"/>
      <c r="S22" s="51"/>
      <c r="T22" s="51"/>
      <c r="U22" s="51"/>
      <c r="V22" s="51"/>
      <c r="W22" s="51"/>
      <c r="X22" s="52"/>
    </row>
    <row r="23" spans="1:24" ht="43.5" customHeight="1">
      <c r="A23" s="94"/>
      <c r="B23" s="370"/>
      <c r="C23" s="63"/>
      <c r="D23" s="57"/>
      <c r="E23" s="166"/>
      <c r="F23" s="62"/>
      <c r="G23" s="63"/>
      <c r="H23" s="50"/>
      <c r="I23" s="51"/>
      <c r="J23" s="145"/>
      <c r="K23" s="373"/>
      <c r="L23" s="39"/>
      <c r="M23" s="39"/>
      <c r="N23" s="40"/>
      <c r="O23" s="40"/>
      <c r="P23" s="54"/>
      <c r="Q23" s="38"/>
      <c r="R23" s="40"/>
      <c r="S23" s="390"/>
      <c r="T23" s="40"/>
      <c r="U23" s="40"/>
      <c r="V23" s="40"/>
      <c r="W23" s="40"/>
      <c r="X23" s="41"/>
    </row>
    <row r="24" spans="1:24" ht="33.75" customHeight="1">
      <c r="A24" s="94"/>
      <c r="B24" s="370"/>
      <c r="C24" s="249"/>
      <c r="D24" s="64"/>
      <c r="E24" s="46"/>
      <c r="F24" s="63"/>
      <c r="G24" s="45"/>
      <c r="H24" s="50"/>
      <c r="I24" s="51"/>
      <c r="J24" s="52"/>
      <c r="K24" s="66"/>
      <c r="L24" s="50"/>
      <c r="M24" s="51"/>
      <c r="N24" s="51"/>
      <c r="O24" s="51"/>
      <c r="P24" s="145"/>
      <c r="Q24" s="50"/>
      <c r="R24" s="51"/>
      <c r="S24" s="51"/>
      <c r="T24" s="51"/>
      <c r="U24" s="51"/>
      <c r="V24" s="51"/>
      <c r="W24" s="51"/>
      <c r="X24" s="52"/>
    </row>
    <row r="25" spans="1:24" ht="33.75" customHeight="1">
      <c r="A25" s="94"/>
      <c r="B25" s="370"/>
      <c r="C25" s="519"/>
      <c r="D25" s="64"/>
      <c r="E25" s="46"/>
      <c r="F25" s="63"/>
      <c r="G25" s="45"/>
      <c r="H25" s="50"/>
      <c r="I25" s="51"/>
      <c r="J25" s="52"/>
      <c r="K25" s="66"/>
      <c r="L25" s="50"/>
      <c r="M25" s="51"/>
      <c r="N25" s="51"/>
      <c r="O25" s="51"/>
      <c r="P25" s="145"/>
      <c r="Q25" s="50"/>
      <c r="R25" s="51"/>
      <c r="S25" s="51"/>
      <c r="T25" s="51"/>
      <c r="U25" s="51"/>
      <c r="V25" s="51"/>
      <c r="W25" s="51"/>
      <c r="X25" s="52"/>
    </row>
    <row r="26" spans="1:24" ht="33.75" customHeight="1">
      <c r="A26" s="94"/>
      <c r="B26" s="520"/>
      <c r="C26" s="235"/>
      <c r="D26" s="236"/>
      <c r="E26" s="521"/>
      <c r="F26" s="252"/>
      <c r="G26" s="253"/>
      <c r="H26" s="175"/>
      <c r="I26" s="176"/>
      <c r="J26" s="177"/>
      <c r="K26" s="178"/>
      <c r="L26" s="175"/>
      <c r="M26" s="176"/>
      <c r="N26" s="176"/>
      <c r="O26" s="176"/>
      <c r="P26" s="179"/>
      <c r="Q26" s="175"/>
      <c r="R26" s="176"/>
      <c r="S26" s="176"/>
      <c r="T26" s="176"/>
      <c r="U26" s="176"/>
      <c r="V26" s="176"/>
      <c r="W26" s="176"/>
      <c r="X26" s="177"/>
    </row>
    <row r="27" spans="1:24" ht="33.75" customHeight="1">
      <c r="A27" s="94"/>
      <c r="B27" s="522"/>
      <c r="C27" s="523"/>
      <c r="D27" s="524"/>
      <c r="E27" s="525"/>
      <c r="F27" s="257"/>
      <c r="G27" s="258"/>
      <c r="H27" s="186"/>
      <c r="I27" s="187"/>
      <c r="J27" s="188"/>
      <c r="K27" s="189"/>
      <c r="L27" s="186"/>
      <c r="M27" s="187"/>
      <c r="N27" s="187"/>
      <c r="O27" s="187"/>
      <c r="P27" s="190"/>
      <c r="Q27" s="186"/>
      <c r="R27" s="187"/>
      <c r="S27" s="187"/>
      <c r="T27" s="187"/>
      <c r="U27" s="187"/>
      <c r="V27" s="187"/>
      <c r="W27" s="187"/>
      <c r="X27" s="188"/>
    </row>
    <row r="28" spans="1:24" ht="33.75" customHeight="1">
      <c r="A28" s="94"/>
      <c r="B28" s="526"/>
      <c r="C28" s="527"/>
      <c r="D28" s="528"/>
      <c r="E28" s="529"/>
      <c r="F28" s="530"/>
      <c r="G28" s="531"/>
      <c r="H28" s="175"/>
      <c r="I28" s="176"/>
      <c r="J28" s="177"/>
      <c r="K28" s="532"/>
      <c r="L28" s="175"/>
      <c r="M28" s="176"/>
      <c r="N28" s="176"/>
      <c r="O28" s="176"/>
      <c r="P28" s="179"/>
      <c r="Q28" s="175"/>
      <c r="R28" s="176"/>
      <c r="S28" s="176"/>
      <c r="T28" s="176"/>
      <c r="U28" s="176"/>
      <c r="V28" s="176"/>
      <c r="W28" s="176"/>
      <c r="X28" s="177"/>
    </row>
    <row r="29" spans="1:24" ht="33.75" customHeight="1">
      <c r="A29" s="104"/>
      <c r="B29" s="533"/>
      <c r="C29" s="201"/>
      <c r="D29" s="534"/>
      <c r="E29" s="535"/>
      <c r="F29" s="536"/>
      <c r="G29" s="198"/>
      <c r="H29" s="273"/>
      <c r="I29" s="274"/>
      <c r="J29" s="275"/>
      <c r="K29" s="276"/>
      <c r="L29" s="273"/>
      <c r="M29" s="274"/>
      <c r="N29" s="274"/>
      <c r="O29" s="274"/>
      <c r="P29" s="537"/>
      <c r="Q29" s="273"/>
      <c r="R29" s="274"/>
      <c r="S29" s="274"/>
      <c r="T29" s="274"/>
      <c r="U29" s="274"/>
      <c r="V29" s="274"/>
      <c r="W29" s="274"/>
      <c r="X29" s="275"/>
    </row>
    <row r="30" spans="1:24" ht="15.75" customHeight="1">
      <c r="A30" s="6"/>
      <c r="B30" s="1"/>
      <c r="C30" s="1"/>
      <c r="D30" s="6"/>
      <c r="E30" s="6"/>
      <c r="F30" s="6"/>
      <c r="G30" s="6"/>
      <c r="H30" s="117"/>
      <c r="I30" s="6"/>
      <c r="J30" s="6"/>
      <c r="K30" s="118"/>
      <c r="L30" s="6"/>
      <c r="M30" s="6"/>
      <c r="N30" s="6"/>
    </row>
    <row r="31" spans="1:24" ht="15.75" customHeight="1">
      <c r="A31" s="356" t="s">
        <v>80</v>
      </c>
      <c r="B31" s="357"/>
      <c r="C31" s="358"/>
      <c r="D31" s="359"/>
      <c r="E31" s="354"/>
      <c r="F31" s="355"/>
      <c r="G31" s="6"/>
      <c r="H31" s="6"/>
      <c r="I31" s="6"/>
      <c r="J31" s="6"/>
    </row>
    <row r="32" spans="1:24" ht="15.75" customHeight="1">
      <c r="A32" s="360" t="s">
        <v>69</v>
      </c>
      <c r="B32" s="361"/>
      <c r="C32" s="362"/>
      <c r="D32" s="363"/>
      <c r="E32" s="354"/>
      <c r="F32" s="355"/>
      <c r="G32" s="6"/>
      <c r="H32" s="6"/>
      <c r="I32" s="6"/>
      <c r="J32" s="6"/>
    </row>
    <row r="33" spans="2:10" ht="15.75" customHeight="1">
      <c r="B33" s="1"/>
      <c r="C33" s="1"/>
      <c r="D33" s="6"/>
      <c r="E33" s="354"/>
      <c r="F33" s="355"/>
      <c r="G33" s="6"/>
      <c r="H33" s="6"/>
      <c r="I33" s="6"/>
      <c r="J33" s="6"/>
    </row>
    <row r="34" spans="2:10" ht="15.75" customHeight="1">
      <c r="B34" s="1"/>
      <c r="C34" s="1"/>
      <c r="D34" s="6"/>
      <c r="E34" s="354"/>
      <c r="F34" s="355"/>
      <c r="G34" s="6"/>
      <c r="H34" s="6"/>
      <c r="I34" s="6"/>
      <c r="J34" s="6"/>
    </row>
    <row r="35" spans="2:10" ht="15.75" customHeight="1">
      <c r="B35" s="1"/>
      <c r="C35" s="1"/>
      <c r="D35" s="6"/>
      <c r="E35" s="354"/>
      <c r="F35" s="355"/>
      <c r="G35" s="6"/>
      <c r="H35" s="6"/>
      <c r="I35" s="6"/>
      <c r="J35" s="6"/>
    </row>
    <row r="36" spans="2:10" ht="15.75" customHeight="1">
      <c r="B36" s="1"/>
      <c r="C36" s="1"/>
      <c r="D36" s="6"/>
      <c r="E36" s="6"/>
      <c r="F36" s="6"/>
      <c r="G36" s="6"/>
      <c r="H36" s="6"/>
      <c r="I36" s="6"/>
      <c r="J36" s="6"/>
    </row>
    <row r="37" spans="2:10" ht="15.75" customHeight="1">
      <c r="B37" s="1"/>
      <c r="C37" s="1"/>
      <c r="D37" s="6"/>
      <c r="E37" s="6"/>
      <c r="F37" s="6"/>
      <c r="G37" s="6"/>
      <c r="H37" s="6"/>
      <c r="I37" s="6"/>
      <c r="J37" s="6"/>
    </row>
    <row r="38" spans="2:10" ht="15.75" customHeight="1">
      <c r="B38" s="1"/>
      <c r="C38" s="1"/>
      <c r="D38" s="6"/>
      <c r="E38" s="6"/>
      <c r="F38" s="6"/>
      <c r="G38" s="6"/>
      <c r="H38" s="6"/>
      <c r="I38" s="6"/>
      <c r="J38" s="6"/>
    </row>
    <row r="39" spans="2:10" ht="15.75" customHeight="1">
      <c r="B39" s="1"/>
      <c r="C39" s="1"/>
      <c r="D39" s="6"/>
      <c r="E39" s="6"/>
      <c r="F39" s="6"/>
      <c r="G39" s="6"/>
      <c r="H39" s="6"/>
      <c r="I39" s="6"/>
      <c r="J39" s="6"/>
    </row>
    <row r="40" spans="2:10" ht="15.75" customHeight="1">
      <c r="B40" s="1"/>
      <c r="C40" s="1"/>
      <c r="D40" s="6"/>
      <c r="E40" s="6"/>
      <c r="F40" s="6"/>
      <c r="G40" s="6"/>
      <c r="H40" s="6"/>
      <c r="I40" s="6"/>
      <c r="J40" s="6"/>
    </row>
    <row r="41" spans="2:10" ht="15.75" customHeight="1">
      <c r="B41" s="1"/>
      <c r="C41" s="1"/>
      <c r="D41" s="6"/>
      <c r="E41" s="6"/>
      <c r="F41" s="6"/>
      <c r="G41" s="6"/>
      <c r="H41" s="6"/>
      <c r="I41" s="6"/>
      <c r="J41" s="6"/>
    </row>
    <row r="42" spans="2:10" ht="15.75" customHeight="1">
      <c r="B42" s="1"/>
      <c r="C42" s="1"/>
      <c r="D42" s="6"/>
      <c r="E42" s="6"/>
      <c r="F42" s="6"/>
      <c r="G42" s="6"/>
      <c r="H42" s="6"/>
      <c r="I42" s="6"/>
      <c r="J42" s="6"/>
    </row>
    <row r="43" spans="2:10" ht="15.75" customHeight="1">
      <c r="B43" s="1"/>
      <c r="C43" s="1"/>
    </row>
    <row r="44" spans="2:10" ht="15.75" customHeight="1">
      <c r="B44" s="1"/>
      <c r="C44" s="1"/>
    </row>
    <row r="45" spans="2:10" ht="15.75" customHeight="1">
      <c r="B45" s="1"/>
      <c r="C45" s="1"/>
    </row>
    <row r="46" spans="2:10" ht="15.75" customHeight="1">
      <c r="B46" s="1"/>
      <c r="C46" s="1"/>
    </row>
    <row r="47" spans="2:10" ht="15.75" customHeight="1">
      <c r="B47" s="1"/>
      <c r="C47" s="1"/>
    </row>
    <row r="48" spans="2:10" ht="15.75" customHeight="1">
      <c r="B48" s="1"/>
      <c r="C48" s="1"/>
    </row>
    <row r="49" spans="2:3" ht="15.75" customHeight="1">
      <c r="B49" s="1"/>
      <c r="C49" s="1"/>
    </row>
    <row r="50" spans="2:3" ht="15.75" customHeight="1">
      <c r="B50" s="1"/>
      <c r="C50" s="1"/>
    </row>
    <row r="51" spans="2:3" ht="15.75" customHeight="1">
      <c r="B51" s="1"/>
      <c r="C51" s="1"/>
    </row>
    <row r="52" spans="2:3" ht="15.75" customHeight="1">
      <c r="B52" s="1"/>
      <c r="C52" s="1"/>
    </row>
    <row r="53" spans="2:3" ht="15.75" customHeight="1">
      <c r="B53" s="1"/>
      <c r="C53" s="1"/>
    </row>
    <row r="54" spans="2:3" ht="15.75" customHeight="1">
      <c r="B54" s="1"/>
      <c r="C54" s="1"/>
    </row>
    <row r="55" spans="2:3" ht="15.75" customHeight="1">
      <c r="B55" s="1"/>
      <c r="C55" s="1"/>
    </row>
    <row r="56" spans="2:3" ht="15.75" customHeight="1">
      <c r="B56" s="1"/>
      <c r="C56" s="1"/>
    </row>
    <row r="57" spans="2:3" ht="15.75" customHeight="1">
      <c r="B57" s="1"/>
      <c r="C57" s="1"/>
    </row>
    <row r="58" spans="2:3" ht="15.75" customHeight="1">
      <c r="B58" s="1"/>
      <c r="C58" s="1"/>
    </row>
    <row r="59" spans="2:3" ht="15.75" customHeight="1">
      <c r="B59" s="1"/>
      <c r="C59" s="1"/>
    </row>
    <row r="60" spans="2:3" ht="15.75" customHeight="1">
      <c r="B60" s="1"/>
      <c r="C60" s="1"/>
    </row>
    <row r="61" spans="2:3" ht="15.75" customHeight="1">
      <c r="B61" s="1"/>
      <c r="C61" s="1"/>
    </row>
    <row r="62" spans="2:3" ht="15.75" customHeight="1">
      <c r="B62" s="1"/>
      <c r="C62" s="1"/>
    </row>
    <row r="63" spans="2:3" ht="15.75" customHeight="1">
      <c r="B63" s="1"/>
      <c r="C63" s="1"/>
    </row>
    <row r="64" spans="2:3" ht="15.75" customHeight="1">
      <c r="B64" s="1"/>
      <c r="C64" s="1"/>
    </row>
    <row r="65" spans="2:3" ht="15.75" customHeight="1">
      <c r="B65" s="1"/>
      <c r="C65" s="1"/>
    </row>
    <row r="66" spans="2:3" ht="15.75" customHeight="1">
      <c r="B66" s="1"/>
      <c r="C66" s="1"/>
    </row>
    <row r="67" spans="2:3" ht="15.75" customHeight="1">
      <c r="B67" s="1"/>
      <c r="C67" s="1"/>
    </row>
    <row r="68" spans="2:3" ht="15.75" customHeight="1">
      <c r="B68" s="1"/>
      <c r="C68" s="1"/>
    </row>
    <row r="69" spans="2:3" ht="15.75" customHeight="1">
      <c r="B69" s="1"/>
      <c r="C69" s="1"/>
    </row>
    <row r="70" spans="2:3" ht="15.75" customHeight="1">
      <c r="B70" s="1"/>
      <c r="C70" s="1"/>
    </row>
    <row r="71" spans="2:3" ht="15.75" customHeight="1">
      <c r="B71" s="1"/>
      <c r="C71" s="1"/>
    </row>
    <row r="72" spans="2:3" ht="15.75" customHeight="1">
      <c r="B72" s="1"/>
      <c r="C72" s="1"/>
    </row>
    <row r="73" spans="2:3" ht="15.75" customHeight="1">
      <c r="B73" s="1"/>
      <c r="C73" s="1"/>
    </row>
    <row r="74" spans="2:3" ht="15.75" customHeight="1">
      <c r="B74" s="1"/>
      <c r="C74" s="1"/>
    </row>
    <row r="75" spans="2:3" ht="15.75" customHeight="1">
      <c r="B75" s="1"/>
      <c r="C75" s="1"/>
    </row>
    <row r="76" spans="2:3" ht="15.75" customHeight="1">
      <c r="B76" s="1"/>
      <c r="C76" s="1"/>
    </row>
    <row r="77" spans="2:3" ht="15.75" customHeight="1">
      <c r="B77" s="1"/>
      <c r="C77" s="1"/>
    </row>
    <row r="78" spans="2:3" ht="15.75" customHeight="1">
      <c r="B78" s="1"/>
      <c r="C78" s="1"/>
    </row>
    <row r="79" spans="2:3" ht="15.75" customHeight="1">
      <c r="B79" s="1"/>
      <c r="C79" s="1"/>
    </row>
    <row r="80" spans="2:3" ht="15.75" customHeight="1">
      <c r="B80" s="1"/>
      <c r="C80" s="1"/>
    </row>
    <row r="81" spans="2:3" ht="15.75" customHeight="1">
      <c r="B81" s="1"/>
      <c r="C81" s="1"/>
    </row>
    <row r="82" spans="2:3" ht="15.75" customHeight="1">
      <c r="B82" s="1"/>
      <c r="C82" s="1"/>
    </row>
    <row r="83" spans="2:3" ht="15.75" customHeight="1">
      <c r="B83" s="1"/>
      <c r="C83" s="1"/>
    </row>
    <row r="84" spans="2:3" ht="15.75" customHeight="1">
      <c r="B84" s="1"/>
      <c r="C84" s="1"/>
    </row>
    <row r="85" spans="2:3" ht="15.75" customHeight="1">
      <c r="B85" s="1"/>
      <c r="C85" s="1"/>
    </row>
    <row r="86" spans="2:3" ht="15.75" customHeight="1">
      <c r="B86" s="1"/>
      <c r="C86" s="1"/>
    </row>
    <row r="87" spans="2:3" ht="15.75" customHeight="1">
      <c r="B87" s="1"/>
      <c r="C87" s="1"/>
    </row>
    <row r="88" spans="2:3" ht="15.75" customHeight="1">
      <c r="B88" s="1"/>
      <c r="C88" s="1"/>
    </row>
    <row r="89" spans="2:3" ht="15.75" customHeight="1">
      <c r="B89" s="1"/>
      <c r="C89" s="1"/>
    </row>
    <row r="90" spans="2:3" ht="15.75" customHeight="1">
      <c r="B90" s="1"/>
      <c r="C90" s="1"/>
    </row>
    <row r="91" spans="2:3" ht="15.75" customHeight="1">
      <c r="B91" s="1"/>
      <c r="C91" s="1"/>
    </row>
    <row r="92" spans="2:3" ht="15.75" customHeight="1">
      <c r="B92" s="1"/>
      <c r="C92" s="1"/>
    </row>
    <row r="93" spans="2:3" ht="15.75" customHeight="1">
      <c r="B93" s="1"/>
      <c r="C93" s="1"/>
    </row>
    <row r="94" spans="2:3" ht="15.75" customHeight="1">
      <c r="B94" s="1"/>
      <c r="C94" s="1"/>
    </row>
    <row r="95" spans="2:3" ht="15.75" customHeight="1">
      <c r="B95" s="1"/>
      <c r="C95" s="1"/>
    </row>
    <row r="96" spans="2:3" ht="15.75" customHeight="1">
      <c r="B96" s="1"/>
      <c r="C96" s="1"/>
    </row>
    <row r="97" spans="2:3" ht="15.75" customHeight="1">
      <c r="B97" s="1"/>
      <c r="C97" s="1"/>
    </row>
    <row r="98" spans="2:3" ht="15.75" customHeight="1">
      <c r="B98" s="1"/>
      <c r="C98" s="1"/>
    </row>
    <row r="99" spans="2:3" ht="15.75" customHeight="1">
      <c r="B99" s="1"/>
      <c r="C99" s="1"/>
    </row>
    <row r="100" spans="2:3" ht="15.75" customHeight="1">
      <c r="B100" s="1"/>
      <c r="C100" s="1"/>
    </row>
    <row r="101" spans="2:3" ht="15.75" customHeight="1"/>
    <row r="102" spans="2:3" ht="15.75" customHeight="1"/>
    <row r="103" spans="2:3" ht="15.75" customHeight="1"/>
    <row r="104" spans="2:3" ht="15.75" customHeight="1"/>
    <row r="105" spans="2:3" ht="15.75" customHeight="1"/>
    <row r="106" spans="2:3" ht="15.75" customHeight="1"/>
    <row r="107" spans="2:3" ht="15.75" customHeight="1"/>
    <row r="108" spans="2:3" ht="15.75" customHeight="1"/>
    <row r="109" spans="2:3" ht="15.75" customHeight="1"/>
    <row r="110" spans="2:3" ht="15.75" customHeight="1"/>
    <row r="111" spans="2:3" ht="15.75" customHeight="1"/>
    <row r="112" spans="2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L4:P4"/>
    <mergeCell ref="Q4:X4"/>
  </mergeCells>
  <pageMargins left="0.7" right="0.7" top="0.75" bottom="0.75" header="0" footer="0"/>
  <pageSetup paperSize="9" orientation="landscape" r:id="rId1"/>
  <colBreaks count="1" manualBreakCount="1">
    <brk id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FF"/>
  </sheetPr>
  <dimension ref="A1:X1000"/>
  <sheetViews>
    <sheetView zoomScale="50" zoomScaleNormal="50" workbookViewId="0">
      <selection activeCell="B14" sqref="B14:X25"/>
    </sheetView>
  </sheetViews>
  <sheetFormatPr defaultColWidth="14.42578125" defaultRowHeight="15" customHeight="1"/>
  <cols>
    <col min="1" max="2" width="21.5703125" customWidth="1"/>
    <col min="3" max="3" width="15.7109375" customWidth="1"/>
    <col min="4" max="4" width="25.85546875" customWidth="1"/>
    <col min="5" max="5" width="57.85546875" customWidth="1"/>
    <col min="6" max="6" width="16.28515625" customWidth="1"/>
    <col min="7" max="7" width="10.85546875" customWidth="1"/>
    <col min="8" max="8" width="8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3" max="15" width="8.7109375" customWidth="1"/>
    <col min="16" max="16" width="9.140625" customWidth="1"/>
    <col min="17" max="21" width="8.7109375" customWidth="1"/>
    <col min="22" max="23" width="11.140625" customWidth="1"/>
    <col min="24" max="24" width="8.7109375" customWidth="1"/>
  </cols>
  <sheetData>
    <row r="1" spans="1:24">
      <c r="C1" s="1"/>
    </row>
    <row r="2" spans="1:24" ht="23.25">
      <c r="A2" s="2" t="s">
        <v>0</v>
      </c>
      <c r="B2" s="2"/>
      <c r="C2" s="3"/>
      <c r="D2" s="2" t="s">
        <v>1</v>
      </c>
      <c r="E2" s="2"/>
      <c r="F2" s="4" t="s">
        <v>2</v>
      </c>
      <c r="G2" s="289">
        <v>8</v>
      </c>
      <c r="H2" s="2"/>
      <c r="K2" s="4"/>
      <c r="L2" s="3"/>
      <c r="M2" s="5"/>
      <c r="N2" s="6"/>
    </row>
    <row r="3" spans="1:24">
      <c r="A3" s="5"/>
      <c r="B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4" ht="21.75" customHeight="1">
      <c r="A4" s="538"/>
      <c r="B4" s="539"/>
      <c r="C4" s="12" t="s">
        <v>3</v>
      </c>
      <c r="D4" s="365"/>
      <c r="E4" s="121"/>
      <c r="F4" s="891" t="s">
        <v>12</v>
      </c>
      <c r="G4" s="9"/>
      <c r="H4" s="292" t="s">
        <v>4</v>
      </c>
      <c r="I4" s="292"/>
      <c r="J4" s="292"/>
      <c r="K4" s="124" t="s">
        <v>5</v>
      </c>
      <c r="L4" s="881" t="s">
        <v>6</v>
      </c>
      <c r="M4" s="882"/>
      <c r="N4" s="882"/>
      <c r="O4" s="882"/>
      <c r="P4" s="883"/>
      <c r="Q4" s="886" t="s">
        <v>7</v>
      </c>
      <c r="R4" s="887"/>
      <c r="S4" s="887"/>
      <c r="T4" s="887"/>
      <c r="U4" s="887"/>
      <c r="V4" s="887"/>
      <c r="W4" s="887"/>
      <c r="X4" s="888"/>
    </row>
    <row r="5" spans="1:24" ht="28.5" customHeight="1">
      <c r="A5" s="540" t="s">
        <v>8</v>
      </c>
      <c r="B5" s="293"/>
      <c r="C5" s="22" t="s">
        <v>9</v>
      </c>
      <c r="D5" s="541" t="s">
        <v>10</v>
      </c>
      <c r="E5" s="22" t="s">
        <v>11</v>
      </c>
      <c r="F5" s="892"/>
      <c r="G5" s="19" t="s">
        <v>13</v>
      </c>
      <c r="H5" s="294" t="s">
        <v>14</v>
      </c>
      <c r="I5" s="24" t="s">
        <v>15</v>
      </c>
      <c r="J5" s="295" t="s">
        <v>16</v>
      </c>
      <c r="K5" s="133" t="s">
        <v>17</v>
      </c>
      <c r="L5" s="27" t="s">
        <v>18</v>
      </c>
      <c r="M5" s="27" t="s">
        <v>19</v>
      </c>
      <c r="N5" s="27" t="s">
        <v>20</v>
      </c>
      <c r="O5" s="28" t="s">
        <v>21</v>
      </c>
      <c r="P5" s="27" t="s">
        <v>22</v>
      </c>
      <c r="Q5" s="27" t="s">
        <v>23</v>
      </c>
      <c r="R5" s="27" t="s">
        <v>24</v>
      </c>
      <c r="S5" s="27" t="s">
        <v>25</v>
      </c>
      <c r="T5" s="27" t="s">
        <v>26</v>
      </c>
      <c r="U5" s="27" t="s">
        <v>27</v>
      </c>
      <c r="V5" s="27" t="s">
        <v>28</v>
      </c>
      <c r="W5" s="27" t="s">
        <v>29</v>
      </c>
      <c r="X5" s="27" t="s">
        <v>30</v>
      </c>
    </row>
    <row r="6" spans="1:24" ht="26.25" customHeight="1">
      <c r="A6" s="317" t="s">
        <v>31</v>
      </c>
      <c r="B6" s="85"/>
      <c r="C6" s="387">
        <v>172</v>
      </c>
      <c r="D6" s="87" t="s">
        <v>32</v>
      </c>
      <c r="E6" s="88" t="s">
        <v>98</v>
      </c>
      <c r="F6" s="89">
        <v>60</v>
      </c>
      <c r="G6" s="86"/>
      <c r="H6" s="90">
        <v>1.86</v>
      </c>
      <c r="I6" s="43">
        <v>0.12</v>
      </c>
      <c r="J6" s="91">
        <v>4.26</v>
      </c>
      <c r="K6" s="369">
        <v>24.6</v>
      </c>
      <c r="L6" s="42">
        <v>0.06</v>
      </c>
      <c r="M6" s="90">
        <v>0.11</v>
      </c>
      <c r="N6" s="43">
        <v>6</v>
      </c>
      <c r="O6" s="43">
        <v>1.2</v>
      </c>
      <c r="P6" s="44">
        <v>0</v>
      </c>
      <c r="Q6" s="42">
        <v>9.6</v>
      </c>
      <c r="R6" s="43">
        <v>31.8</v>
      </c>
      <c r="S6" s="43">
        <v>12.6</v>
      </c>
      <c r="T6" s="43">
        <v>0.42</v>
      </c>
      <c r="U6" s="43">
        <v>438.6</v>
      </c>
      <c r="V6" s="43">
        <v>0</v>
      </c>
      <c r="W6" s="43">
        <v>1E-3</v>
      </c>
      <c r="X6" s="93">
        <v>0.02</v>
      </c>
    </row>
    <row r="7" spans="1:24" ht="37.5" customHeight="1">
      <c r="A7" s="542"/>
      <c r="B7" s="543"/>
      <c r="C7" s="72">
        <v>75</v>
      </c>
      <c r="D7" s="544" t="s">
        <v>51</v>
      </c>
      <c r="E7" s="218" t="s">
        <v>100</v>
      </c>
      <c r="F7" s="45">
        <v>90</v>
      </c>
      <c r="G7" s="46"/>
      <c r="H7" s="39">
        <v>12.42</v>
      </c>
      <c r="I7" s="40">
        <v>2.88</v>
      </c>
      <c r="J7" s="54">
        <v>4.59</v>
      </c>
      <c r="K7" s="60">
        <v>93.51</v>
      </c>
      <c r="L7" s="38">
        <v>0.08</v>
      </c>
      <c r="M7" s="39">
        <v>0.09</v>
      </c>
      <c r="N7" s="40">
        <v>1.34</v>
      </c>
      <c r="O7" s="40">
        <v>170</v>
      </c>
      <c r="P7" s="41">
        <v>0.16</v>
      </c>
      <c r="Q7" s="38">
        <v>35.15</v>
      </c>
      <c r="R7" s="40">
        <v>162.82</v>
      </c>
      <c r="S7" s="40">
        <v>46.09</v>
      </c>
      <c r="T7" s="40">
        <v>0.81</v>
      </c>
      <c r="U7" s="40">
        <v>343.63</v>
      </c>
      <c r="V7" s="40">
        <v>0.108</v>
      </c>
      <c r="W7" s="40">
        <v>1.17E-2</v>
      </c>
      <c r="X7" s="41">
        <v>0.51</v>
      </c>
    </row>
    <row r="8" spans="1:24" ht="26.25" customHeight="1">
      <c r="A8" s="542"/>
      <c r="B8" s="543"/>
      <c r="C8" s="98">
        <v>226</v>
      </c>
      <c r="D8" s="545" t="s">
        <v>57</v>
      </c>
      <c r="E8" s="57" t="s">
        <v>101</v>
      </c>
      <c r="F8" s="55">
        <v>150</v>
      </c>
      <c r="G8" s="58"/>
      <c r="H8" s="38">
        <v>3.3</v>
      </c>
      <c r="I8" s="40">
        <v>3.9</v>
      </c>
      <c r="J8" s="41">
        <v>25.6</v>
      </c>
      <c r="K8" s="59">
        <v>151.35</v>
      </c>
      <c r="L8" s="38">
        <v>0.15</v>
      </c>
      <c r="M8" s="39">
        <v>0.11</v>
      </c>
      <c r="N8" s="40">
        <v>21</v>
      </c>
      <c r="O8" s="40">
        <v>15.3</v>
      </c>
      <c r="P8" s="41">
        <v>0.06</v>
      </c>
      <c r="Q8" s="38">
        <v>14.01</v>
      </c>
      <c r="R8" s="40">
        <v>78.63</v>
      </c>
      <c r="S8" s="40">
        <v>29.37</v>
      </c>
      <c r="T8" s="40">
        <v>1.32</v>
      </c>
      <c r="U8" s="40">
        <v>805.4</v>
      </c>
      <c r="V8" s="40">
        <v>0.02</v>
      </c>
      <c r="W8" s="40">
        <v>0</v>
      </c>
      <c r="X8" s="41">
        <v>0.05</v>
      </c>
    </row>
    <row r="9" spans="1:24" ht="26.25" customHeight="1">
      <c r="A9" s="542"/>
      <c r="B9" s="543"/>
      <c r="C9" s="546">
        <v>102</v>
      </c>
      <c r="D9" s="545" t="s">
        <v>45</v>
      </c>
      <c r="E9" s="321" t="s">
        <v>102</v>
      </c>
      <c r="F9" s="547">
        <v>200</v>
      </c>
      <c r="G9" s="55"/>
      <c r="H9" s="39">
        <v>1</v>
      </c>
      <c r="I9" s="40">
        <v>0</v>
      </c>
      <c r="J9" s="54">
        <v>23.6</v>
      </c>
      <c r="K9" s="60">
        <v>98.4</v>
      </c>
      <c r="L9" s="38">
        <v>0.02</v>
      </c>
      <c r="M9" s="39">
        <v>0.02</v>
      </c>
      <c r="N9" s="40">
        <v>0.78</v>
      </c>
      <c r="O9" s="40">
        <v>60</v>
      </c>
      <c r="P9" s="41">
        <v>0</v>
      </c>
      <c r="Q9" s="38">
        <v>57.3</v>
      </c>
      <c r="R9" s="40">
        <v>45.38</v>
      </c>
      <c r="S9" s="40">
        <v>30.14</v>
      </c>
      <c r="T9" s="40">
        <v>1.08</v>
      </c>
      <c r="U9" s="40">
        <v>243</v>
      </c>
      <c r="V9" s="40">
        <v>5.9999999999999995E-4</v>
      </c>
      <c r="W9" s="40">
        <v>4.0000000000000002E-4</v>
      </c>
      <c r="X9" s="41">
        <v>0</v>
      </c>
    </row>
    <row r="10" spans="1:24" ht="23.25" customHeight="1">
      <c r="A10" s="542"/>
      <c r="B10" s="543"/>
      <c r="C10" s="98">
        <v>119</v>
      </c>
      <c r="D10" s="545" t="s">
        <v>40</v>
      </c>
      <c r="E10" s="57" t="s">
        <v>53</v>
      </c>
      <c r="F10" s="456">
        <v>30</v>
      </c>
      <c r="G10" s="548"/>
      <c r="H10" s="39">
        <v>2.13</v>
      </c>
      <c r="I10" s="40">
        <v>0.21</v>
      </c>
      <c r="J10" s="54">
        <v>13.26</v>
      </c>
      <c r="K10" s="95">
        <v>72</v>
      </c>
      <c r="L10" s="50">
        <v>0.03</v>
      </c>
      <c r="M10" s="67">
        <v>0.01</v>
      </c>
      <c r="N10" s="51">
        <v>0</v>
      </c>
      <c r="O10" s="51">
        <v>0</v>
      </c>
      <c r="P10" s="52">
        <v>0</v>
      </c>
      <c r="Q10" s="50">
        <v>11.1</v>
      </c>
      <c r="R10" s="51">
        <v>65.400000000000006</v>
      </c>
      <c r="S10" s="51">
        <v>19.5</v>
      </c>
      <c r="T10" s="51">
        <v>0.84</v>
      </c>
      <c r="U10" s="51">
        <v>27.9</v>
      </c>
      <c r="V10" s="51">
        <v>1E-3</v>
      </c>
      <c r="W10" s="51">
        <v>2E-3</v>
      </c>
      <c r="X10" s="52">
        <v>0</v>
      </c>
    </row>
    <row r="11" spans="1:24" ht="23.25" customHeight="1">
      <c r="A11" s="542"/>
      <c r="B11" s="543"/>
      <c r="C11" s="72">
        <v>120</v>
      </c>
      <c r="D11" s="544" t="s">
        <v>42</v>
      </c>
      <c r="E11" s="71" t="s">
        <v>43</v>
      </c>
      <c r="F11" s="457">
        <v>20</v>
      </c>
      <c r="G11" s="63"/>
      <c r="H11" s="549">
        <v>1.1399999999999999</v>
      </c>
      <c r="I11" s="74">
        <v>0.22</v>
      </c>
      <c r="J11" s="550">
        <v>7.44</v>
      </c>
      <c r="K11" s="72">
        <v>36.26</v>
      </c>
      <c r="L11" s="73">
        <v>0.02</v>
      </c>
      <c r="M11" s="74">
        <v>2.4E-2</v>
      </c>
      <c r="N11" s="74">
        <v>0.08</v>
      </c>
      <c r="O11" s="74">
        <v>0</v>
      </c>
      <c r="P11" s="75">
        <v>0</v>
      </c>
      <c r="Q11" s="73">
        <v>6.8</v>
      </c>
      <c r="R11" s="74">
        <v>24</v>
      </c>
      <c r="S11" s="74">
        <v>8.1999999999999993</v>
      </c>
      <c r="T11" s="74">
        <v>0.46</v>
      </c>
      <c r="U11" s="74">
        <v>73.5</v>
      </c>
      <c r="V11" s="74">
        <v>2E-3</v>
      </c>
      <c r="W11" s="74">
        <v>2E-3</v>
      </c>
      <c r="X11" s="75">
        <v>1.2E-2</v>
      </c>
    </row>
    <row r="12" spans="1:24" ht="23.25" customHeight="1">
      <c r="A12" s="542"/>
      <c r="B12" s="543"/>
      <c r="C12" s="72"/>
      <c r="D12" s="544"/>
      <c r="E12" s="71" t="s">
        <v>47</v>
      </c>
      <c r="F12" s="457">
        <v>550</v>
      </c>
      <c r="G12" s="63"/>
      <c r="H12" s="551">
        <v>21.849999999999998</v>
      </c>
      <c r="I12" s="552">
        <v>7.33</v>
      </c>
      <c r="J12" s="553">
        <v>78.75</v>
      </c>
      <c r="K12" s="554">
        <v>476.12</v>
      </c>
      <c r="L12" s="555">
        <v>0.3600000000000001</v>
      </c>
      <c r="M12" s="551">
        <v>0.36400000000000005</v>
      </c>
      <c r="N12" s="552">
        <v>29.2</v>
      </c>
      <c r="O12" s="552">
        <v>246.5</v>
      </c>
      <c r="P12" s="556">
        <v>0.22</v>
      </c>
      <c r="Q12" s="555">
        <v>133.96</v>
      </c>
      <c r="R12" s="552">
        <v>408.03</v>
      </c>
      <c r="S12" s="552">
        <v>145.89999999999998</v>
      </c>
      <c r="T12" s="552">
        <v>4.93</v>
      </c>
      <c r="U12" s="552">
        <v>1932.0300000000002</v>
      </c>
      <c r="V12" s="552">
        <v>0.13159999999999999</v>
      </c>
      <c r="W12" s="552">
        <v>1.7099999999999997E-2</v>
      </c>
      <c r="X12" s="556">
        <v>0.59200000000000008</v>
      </c>
    </row>
    <row r="13" spans="1:24" ht="23.25" customHeight="1">
      <c r="A13" s="542"/>
      <c r="B13" s="543"/>
      <c r="C13" s="72"/>
      <c r="D13" s="544"/>
      <c r="E13" s="71" t="s">
        <v>48</v>
      </c>
      <c r="F13" s="45"/>
      <c r="G13" s="63"/>
      <c r="H13" s="551"/>
      <c r="I13" s="552"/>
      <c r="J13" s="553"/>
      <c r="K13" s="557">
        <v>20.260425531914894</v>
      </c>
      <c r="L13" s="555"/>
      <c r="M13" s="551"/>
      <c r="N13" s="552"/>
      <c r="O13" s="552"/>
      <c r="P13" s="556"/>
      <c r="Q13" s="555"/>
      <c r="R13" s="552"/>
      <c r="S13" s="552"/>
      <c r="T13" s="552"/>
      <c r="U13" s="552"/>
      <c r="V13" s="552"/>
      <c r="W13" s="552"/>
      <c r="X13" s="556"/>
    </row>
    <row r="14" spans="1:24" ht="33.75" customHeight="1">
      <c r="A14" s="542" t="s">
        <v>49</v>
      </c>
      <c r="B14" s="558"/>
      <c r="C14" s="86"/>
      <c r="D14" s="139"/>
      <c r="E14" s="559"/>
      <c r="F14" s="560"/>
      <c r="G14" s="86"/>
      <c r="H14" s="214"/>
      <c r="I14" s="215"/>
      <c r="J14" s="93"/>
      <c r="K14" s="561"/>
      <c r="L14" s="214"/>
      <c r="M14" s="215"/>
      <c r="N14" s="215"/>
      <c r="O14" s="215"/>
      <c r="P14" s="216"/>
      <c r="Q14" s="214"/>
      <c r="R14" s="215"/>
      <c r="S14" s="215"/>
      <c r="T14" s="215"/>
      <c r="U14" s="215"/>
      <c r="V14" s="215"/>
      <c r="W14" s="215"/>
      <c r="X14" s="93"/>
    </row>
    <row r="15" spans="1:24" ht="33.75" customHeight="1">
      <c r="A15" s="542"/>
      <c r="B15" s="543"/>
      <c r="C15" s="98"/>
      <c r="D15" s="57"/>
      <c r="E15" s="166"/>
      <c r="F15" s="62"/>
      <c r="G15" s="55"/>
      <c r="H15" s="38"/>
      <c r="I15" s="40"/>
      <c r="J15" s="41"/>
      <c r="K15" s="562"/>
      <c r="L15" s="38"/>
      <c r="M15" s="40"/>
      <c r="N15" s="40"/>
      <c r="O15" s="40"/>
      <c r="P15" s="54"/>
      <c r="Q15" s="38"/>
      <c r="R15" s="40"/>
      <c r="S15" s="40"/>
      <c r="T15" s="40"/>
      <c r="U15" s="40"/>
      <c r="V15" s="40"/>
      <c r="W15" s="40"/>
      <c r="X15" s="41"/>
    </row>
    <row r="16" spans="1:24" ht="33.75" customHeight="1">
      <c r="A16" s="563"/>
      <c r="B16" s="520"/>
      <c r="C16" s="252"/>
      <c r="D16" s="222"/>
      <c r="E16" s="564"/>
      <c r="F16" s="224"/>
      <c r="G16" s="221"/>
      <c r="H16" s="151"/>
      <c r="I16" s="152"/>
      <c r="J16" s="153"/>
      <c r="K16" s="565"/>
      <c r="L16" s="151"/>
      <c r="M16" s="152"/>
      <c r="N16" s="152"/>
      <c r="O16" s="152"/>
      <c r="P16" s="154"/>
      <c r="Q16" s="151"/>
      <c r="R16" s="152"/>
      <c r="S16" s="152"/>
      <c r="T16" s="152"/>
      <c r="U16" s="152"/>
      <c r="V16" s="152"/>
      <c r="W16" s="152"/>
      <c r="X16" s="153"/>
    </row>
    <row r="17" spans="1:24" ht="33.75" customHeight="1">
      <c r="A17" s="563"/>
      <c r="B17" s="566"/>
      <c r="C17" s="324"/>
      <c r="D17" s="230"/>
      <c r="E17" s="231"/>
      <c r="F17" s="232"/>
      <c r="G17" s="229"/>
      <c r="H17" s="160"/>
      <c r="I17" s="161"/>
      <c r="J17" s="162"/>
      <c r="K17" s="567"/>
      <c r="L17" s="160"/>
      <c r="M17" s="161"/>
      <c r="N17" s="161"/>
      <c r="O17" s="161"/>
      <c r="P17" s="164"/>
      <c r="Q17" s="160"/>
      <c r="R17" s="161"/>
      <c r="S17" s="161"/>
      <c r="T17" s="161"/>
      <c r="U17" s="161"/>
      <c r="V17" s="161"/>
      <c r="W17" s="161"/>
      <c r="X17" s="162"/>
    </row>
    <row r="18" spans="1:24" ht="33.75" customHeight="1">
      <c r="A18" s="281"/>
      <c r="B18" s="568"/>
      <c r="C18" s="98"/>
      <c r="D18" s="57"/>
      <c r="E18" s="56"/>
      <c r="F18" s="69"/>
      <c r="G18" s="55"/>
      <c r="H18" s="50"/>
      <c r="I18" s="51"/>
      <c r="J18" s="52"/>
      <c r="K18" s="569"/>
      <c r="L18" s="50"/>
      <c r="M18" s="51"/>
      <c r="N18" s="51"/>
      <c r="O18" s="51"/>
      <c r="P18" s="145"/>
      <c r="Q18" s="50"/>
      <c r="R18" s="51"/>
      <c r="S18" s="51"/>
      <c r="T18" s="51"/>
      <c r="U18" s="51"/>
      <c r="V18" s="51"/>
      <c r="W18" s="51"/>
      <c r="X18" s="52"/>
    </row>
    <row r="19" spans="1:24" ht="43.5" customHeight="1">
      <c r="A19" s="281"/>
      <c r="B19" s="568"/>
      <c r="C19" s="98"/>
      <c r="D19" s="57"/>
      <c r="E19" s="166"/>
      <c r="F19" s="62"/>
      <c r="G19" s="55"/>
      <c r="H19" s="38"/>
      <c r="I19" s="40"/>
      <c r="J19" s="41"/>
      <c r="K19" s="562"/>
      <c r="L19" s="38"/>
      <c r="M19" s="40"/>
      <c r="N19" s="40"/>
      <c r="O19" s="40"/>
      <c r="P19" s="54"/>
      <c r="Q19" s="38"/>
      <c r="R19" s="40"/>
      <c r="S19" s="40"/>
      <c r="T19" s="40"/>
      <c r="U19" s="40"/>
      <c r="V19" s="40"/>
      <c r="W19" s="40"/>
      <c r="X19" s="41"/>
    </row>
    <row r="20" spans="1:24" ht="33.75" customHeight="1">
      <c r="A20" s="570"/>
      <c r="B20" s="94"/>
      <c r="C20" s="546"/>
      <c r="D20" s="57"/>
      <c r="E20" s="56"/>
      <c r="F20" s="62"/>
      <c r="G20" s="55"/>
      <c r="H20" s="38"/>
      <c r="I20" s="40"/>
      <c r="J20" s="41"/>
      <c r="K20" s="562"/>
      <c r="L20" s="38"/>
      <c r="M20" s="40"/>
      <c r="N20" s="40"/>
      <c r="O20" s="40"/>
      <c r="P20" s="54"/>
      <c r="Q20" s="38"/>
      <c r="R20" s="40"/>
      <c r="S20" s="40"/>
      <c r="T20" s="40"/>
      <c r="U20" s="40"/>
      <c r="V20" s="40"/>
      <c r="W20" s="40"/>
      <c r="X20" s="41"/>
    </row>
    <row r="21" spans="1:24" ht="33.75" customHeight="1">
      <c r="A21" s="570"/>
      <c r="B21" s="94"/>
      <c r="C21" s="98"/>
      <c r="D21" s="57"/>
      <c r="E21" s="56"/>
      <c r="F21" s="69"/>
      <c r="G21" s="55"/>
      <c r="H21" s="38"/>
      <c r="I21" s="40"/>
      <c r="J21" s="41"/>
      <c r="K21" s="571"/>
      <c r="L21" s="50"/>
      <c r="M21" s="51"/>
      <c r="N21" s="51"/>
      <c r="O21" s="51"/>
      <c r="P21" s="145"/>
      <c r="Q21" s="50"/>
      <c r="R21" s="51"/>
      <c r="S21" s="51"/>
      <c r="T21" s="51"/>
      <c r="U21" s="51"/>
      <c r="V21" s="51"/>
      <c r="W21" s="51"/>
      <c r="X21" s="52"/>
    </row>
    <row r="22" spans="1:24" ht="33.75" customHeight="1">
      <c r="A22" s="570"/>
      <c r="B22" s="520"/>
      <c r="C22" s="572"/>
      <c r="D22" s="573"/>
      <c r="E22" s="172"/>
      <c r="F22" s="174"/>
      <c r="G22" s="252"/>
      <c r="H22" s="175"/>
      <c r="I22" s="176"/>
      <c r="J22" s="177"/>
      <c r="K22" s="574"/>
      <c r="L22" s="175"/>
      <c r="M22" s="176"/>
      <c r="N22" s="176"/>
      <c r="O22" s="176"/>
      <c r="P22" s="179"/>
      <c r="Q22" s="175"/>
      <c r="R22" s="176"/>
      <c r="S22" s="176"/>
      <c r="T22" s="176"/>
      <c r="U22" s="176"/>
      <c r="V22" s="176"/>
      <c r="W22" s="176"/>
      <c r="X22" s="177"/>
    </row>
    <row r="23" spans="1:24" ht="33.75" customHeight="1">
      <c r="A23" s="570"/>
      <c r="B23" s="566"/>
      <c r="C23" s="575"/>
      <c r="D23" s="576"/>
      <c r="E23" s="183"/>
      <c r="F23" s="185"/>
      <c r="G23" s="257"/>
      <c r="H23" s="186"/>
      <c r="I23" s="187"/>
      <c r="J23" s="188"/>
      <c r="K23" s="577"/>
      <c r="L23" s="186"/>
      <c r="M23" s="187"/>
      <c r="N23" s="187"/>
      <c r="O23" s="187"/>
      <c r="P23" s="190"/>
      <c r="Q23" s="186"/>
      <c r="R23" s="187"/>
      <c r="S23" s="187"/>
      <c r="T23" s="187"/>
      <c r="U23" s="187"/>
      <c r="V23" s="187"/>
      <c r="W23" s="187"/>
      <c r="X23" s="188"/>
    </row>
    <row r="24" spans="1:24" ht="33.75" customHeight="1">
      <c r="A24" s="570"/>
      <c r="B24" s="520"/>
      <c r="C24" s="262"/>
      <c r="D24" s="400"/>
      <c r="E24" s="578"/>
      <c r="F24" s="531"/>
      <c r="G24" s="579"/>
      <c r="H24" s="263"/>
      <c r="I24" s="264"/>
      <c r="J24" s="265"/>
      <c r="K24" s="580"/>
      <c r="L24" s="263"/>
      <c r="M24" s="264"/>
      <c r="N24" s="264"/>
      <c r="O24" s="264"/>
      <c r="P24" s="267"/>
      <c r="Q24" s="263"/>
      <c r="R24" s="264"/>
      <c r="S24" s="264"/>
      <c r="T24" s="264"/>
      <c r="U24" s="264"/>
      <c r="V24" s="264"/>
      <c r="W24" s="264"/>
      <c r="X24" s="265"/>
    </row>
    <row r="25" spans="1:24" ht="33.75" customHeight="1">
      <c r="A25" s="581"/>
      <c r="B25" s="533"/>
      <c r="C25" s="582"/>
      <c r="D25" s="404"/>
      <c r="E25" s="200"/>
      <c r="F25" s="404"/>
      <c r="G25" s="269"/>
      <c r="H25" s="407"/>
      <c r="I25" s="408"/>
      <c r="J25" s="409"/>
      <c r="K25" s="583"/>
      <c r="L25" s="407"/>
      <c r="M25" s="408"/>
      <c r="N25" s="408"/>
      <c r="O25" s="408"/>
      <c r="P25" s="410"/>
      <c r="Q25" s="407"/>
      <c r="R25" s="408"/>
      <c r="S25" s="408"/>
      <c r="T25" s="408"/>
      <c r="U25" s="408"/>
      <c r="V25" s="408"/>
      <c r="W25" s="408"/>
      <c r="X25" s="409"/>
    </row>
    <row r="26" spans="1:24" ht="15.75" customHeight="1">
      <c r="A26" s="6"/>
      <c r="B26" s="6"/>
      <c r="C26" s="1"/>
      <c r="D26" s="6"/>
      <c r="E26" s="6"/>
      <c r="F26" s="6"/>
      <c r="G26" s="6"/>
      <c r="H26" s="117"/>
      <c r="I26" s="6"/>
      <c r="J26" s="6"/>
      <c r="K26" s="118"/>
      <c r="L26" s="6"/>
      <c r="M26" s="6"/>
      <c r="N26" s="6"/>
    </row>
    <row r="27" spans="1:24" ht="15.75" customHeight="1">
      <c r="A27" s="584"/>
      <c r="B27" s="584"/>
      <c r="C27" s="413"/>
      <c r="D27" s="413"/>
      <c r="E27" s="354"/>
      <c r="F27" s="355"/>
      <c r="G27" s="6"/>
      <c r="H27" s="6"/>
      <c r="I27" s="6"/>
      <c r="J27" s="6"/>
    </row>
    <row r="28" spans="1:24" ht="15.75" customHeight="1">
      <c r="A28" s="356" t="s">
        <v>80</v>
      </c>
      <c r="B28" s="357"/>
      <c r="C28" s="358"/>
      <c r="D28" s="359"/>
      <c r="E28" s="354"/>
      <c r="F28" s="355"/>
      <c r="G28" s="6"/>
      <c r="H28" s="6"/>
      <c r="I28" s="6"/>
      <c r="J28" s="6"/>
    </row>
    <row r="29" spans="1:24" ht="15.75" customHeight="1">
      <c r="A29" s="360" t="s">
        <v>69</v>
      </c>
      <c r="B29" s="361"/>
      <c r="C29" s="362"/>
      <c r="D29" s="363"/>
      <c r="E29" s="354"/>
      <c r="F29" s="355"/>
      <c r="G29" s="6"/>
      <c r="H29" s="6"/>
      <c r="I29" s="6"/>
      <c r="J29" s="6"/>
    </row>
    <row r="30" spans="1:24" ht="15.75" customHeight="1">
      <c r="C30" s="1"/>
      <c r="D30" s="6"/>
      <c r="E30" s="354"/>
      <c r="F30" s="355"/>
      <c r="G30" s="6"/>
      <c r="H30" s="6"/>
      <c r="I30" s="6"/>
      <c r="J30" s="6"/>
    </row>
    <row r="31" spans="1:24" ht="15.75" customHeight="1">
      <c r="C31" s="1"/>
    </row>
    <row r="32" spans="1:24" ht="15.75" customHeight="1">
      <c r="C32" s="1"/>
      <c r="D32" s="6"/>
      <c r="E32" s="6"/>
      <c r="F32" s="6"/>
      <c r="G32" s="6"/>
      <c r="H32" s="6"/>
      <c r="I32" s="6"/>
      <c r="J32" s="6"/>
    </row>
    <row r="33" spans="3:10" ht="15.75" customHeight="1">
      <c r="C33" s="1"/>
      <c r="D33" s="6"/>
      <c r="E33" s="6"/>
      <c r="F33" s="6"/>
      <c r="G33" s="6"/>
      <c r="H33" s="6"/>
      <c r="I33" s="6"/>
      <c r="J33" s="6"/>
    </row>
    <row r="34" spans="3:10" ht="15.75" customHeight="1">
      <c r="C34" s="1"/>
      <c r="D34" s="6"/>
      <c r="E34" s="6"/>
      <c r="F34" s="6"/>
      <c r="G34" s="6"/>
      <c r="H34" s="6"/>
      <c r="I34" s="6"/>
      <c r="J34" s="6"/>
    </row>
    <row r="35" spans="3:10" ht="15.75" customHeight="1">
      <c r="C35" s="1"/>
      <c r="D35" s="6"/>
      <c r="E35" s="6"/>
      <c r="F35" s="6"/>
      <c r="G35" s="6"/>
      <c r="H35" s="6"/>
      <c r="I35" s="6"/>
      <c r="J35" s="6"/>
    </row>
    <row r="36" spans="3:10" ht="15.75" customHeight="1">
      <c r="C36" s="1"/>
      <c r="D36" s="6"/>
      <c r="E36" s="6"/>
      <c r="F36" s="6"/>
      <c r="G36" s="6"/>
      <c r="H36" s="6"/>
      <c r="I36" s="6"/>
      <c r="J36" s="6"/>
    </row>
    <row r="37" spans="3:10" ht="15.75" customHeight="1">
      <c r="C37" s="1"/>
      <c r="D37" s="6"/>
      <c r="E37" s="6"/>
      <c r="F37" s="6"/>
      <c r="G37" s="6"/>
      <c r="H37" s="6"/>
      <c r="I37" s="6"/>
      <c r="J37" s="6"/>
    </row>
    <row r="38" spans="3:10" ht="15.75" customHeight="1">
      <c r="C38" s="1"/>
      <c r="D38" s="6"/>
      <c r="E38" s="6"/>
      <c r="F38" s="6"/>
      <c r="G38" s="6"/>
      <c r="H38" s="6"/>
      <c r="I38" s="6"/>
      <c r="J38" s="6"/>
    </row>
    <row r="39" spans="3:10" ht="15.75" customHeight="1">
      <c r="C39" s="1"/>
    </row>
    <row r="40" spans="3:10" ht="15.75" customHeight="1">
      <c r="C40" s="1"/>
    </row>
    <row r="41" spans="3:10" ht="15.75" customHeight="1">
      <c r="C41" s="1"/>
    </row>
    <row r="42" spans="3:10" ht="15.75" customHeight="1">
      <c r="C42" s="1"/>
    </row>
    <row r="43" spans="3:10" ht="15.75" customHeight="1">
      <c r="C43" s="1"/>
    </row>
    <row r="44" spans="3:10" ht="15.75" customHeight="1">
      <c r="C44" s="1"/>
    </row>
    <row r="45" spans="3:10" ht="15.75" customHeight="1">
      <c r="C45" s="1"/>
    </row>
    <row r="46" spans="3:10" ht="15.75" customHeight="1">
      <c r="C46" s="1"/>
    </row>
    <row r="47" spans="3:10" ht="15.75" customHeight="1">
      <c r="C47" s="1"/>
    </row>
    <row r="48" spans="3:10" ht="15.75" customHeight="1">
      <c r="C48" s="1"/>
    </row>
    <row r="49" spans="3:3" ht="15.75" customHeight="1">
      <c r="C49" s="1"/>
    </row>
    <row r="50" spans="3:3" ht="15.75" customHeight="1">
      <c r="C50" s="1"/>
    </row>
    <row r="51" spans="3:3" ht="15.75" customHeight="1">
      <c r="C51" s="1"/>
    </row>
    <row r="52" spans="3:3" ht="15.75" customHeight="1">
      <c r="C52" s="1"/>
    </row>
    <row r="53" spans="3:3" ht="15.75" customHeight="1">
      <c r="C53" s="1"/>
    </row>
    <row r="54" spans="3:3" ht="15.75" customHeight="1">
      <c r="C54" s="1"/>
    </row>
    <row r="55" spans="3:3" ht="15.75" customHeight="1">
      <c r="C55" s="1"/>
    </row>
    <row r="56" spans="3:3" ht="15.75" customHeight="1">
      <c r="C56" s="1"/>
    </row>
    <row r="57" spans="3:3" ht="15.75" customHeight="1">
      <c r="C57" s="1"/>
    </row>
    <row r="58" spans="3:3" ht="15.75" customHeight="1">
      <c r="C58" s="1"/>
    </row>
    <row r="59" spans="3:3" ht="15.75" customHeight="1">
      <c r="C59" s="1"/>
    </row>
    <row r="60" spans="3:3" ht="15.75" customHeight="1">
      <c r="C60" s="1"/>
    </row>
    <row r="61" spans="3:3" ht="15.75" customHeight="1">
      <c r="C61" s="1"/>
    </row>
    <row r="62" spans="3:3" ht="15.75" customHeight="1">
      <c r="C62" s="1"/>
    </row>
    <row r="63" spans="3:3" ht="15.75" customHeight="1">
      <c r="C63" s="1"/>
    </row>
    <row r="64" spans="3:3" ht="15.75" customHeight="1">
      <c r="C64" s="1"/>
    </row>
    <row r="65" spans="3:3" ht="15.75" customHeight="1">
      <c r="C65" s="1"/>
    </row>
    <row r="66" spans="3:3" ht="15.75" customHeight="1">
      <c r="C66" s="1"/>
    </row>
    <row r="67" spans="3:3" ht="15.75" customHeight="1">
      <c r="C67" s="1"/>
    </row>
    <row r="68" spans="3:3" ht="15.75" customHeight="1">
      <c r="C68" s="1"/>
    </row>
    <row r="69" spans="3:3" ht="15.75" customHeight="1">
      <c r="C69" s="1"/>
    </row>
    <row r="70" spans="3:3" ht="15.75" customHeight="1">
      <c r="C70" s="1"/>
    </row>
    <row r="71" spans="3:3" ht="15.75" customHeight="1">
      <c r="C71" s="1"/>
    </row>
    <row r="72" spans="3:3" ht="15.75" customHeight="1">
      <c r="C72" s="1"/>
    </row>
    <row r="73" spans="3:3" ht="15.75" customHeight="1">
      <c r="C73" s="1"/>
    </row>
    <row r="74" spans="3:3" ht="15.75" customHeight="1">
      <c r="C74" s="1"/>
    </row>
    <row r="75" spans="3:3" ht="15.75" customHeight="1">
      <c r="C75" s="1"/>
    </row>
    <row r="76" spans="3:3" ht="15.75" customHeight="1">
      <c r="C76" s="1"/>
    </row>
    <row r="77" spans="3:3" ht="15.75" customHeight="1">
      <c r="C77" s="1"/>
    </row>
    <row r="78" spans="3:3" ht="15.75" customHeight="1">
      <c r="C78" s="1"/>
    </row>
    <row r="79" spans="3:3" ht="15.75" customHeight="1">
      <c r="C79" s="1"/>
    </row>
    <row r="80" spans="3:3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F4:F5"/>
    <mergeCell ref="L4:P4"/>
    <mergeCell ref="Q4:X4"/>
  </mergeCells>
  <pageMargins left="0.7" right="0.7" top="0.75" bottom="0.75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 день</vt:lpstr>
      <vt:lpstr>2 день</vt:lpstr>
      <vt:lpstr>3 день</vt:lpstr>
      <vt:lpstr>Sheet1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2022-02-24T04:11:24Z</cp:lastPrinted>
  <dcterms:created xsi:type="dcterms:W3CDTF">2006-09-16T00:00:00Z</dcterms:created>
  <dcterms:modified xsi:type="dcterms:W3CDTF">2022-04-04T13:48:39Z</dcterms:modified>
</cp:coreProperties>
</file>